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Estado de Situació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Situación Financiera'!$A$1:$I$128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Situación Financiera'!$A$1:$H$98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Situación Financiera'!$B$3:$K$29</definedName>
    <definedName name="Z_7D569084_67DE_4493_A095_9D181D935AE9_.wvu.PrintArea" localSheetId="0" hidden="1">'Estado de Situación Financiera'!$B$3:$K$29</definedName>
    <definedName name="Z_962ECC52_A043_11D5_A59B_000103011715_.wvu.PrintArea" localSheetId="0" hidden="1">'Estado de Situación Financiera'!$B$3:$K$29</definedName>
    <definedName name="Z_962ECC53_A043_11D5_A59B_000103011715_.wvu.PrintArea" localSheetId="0" hidden="1">'Estado de Situación Financiera'!$B$3:$K$29</definedName>
    <definedName name="Z_D3B70AC3_3B84_11D7_90EA_0004758749EE_.wvu.PrintArea" localSheetId="0" hidden="1">'Estado de Situación Financiera'!$B$3:$K$29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5" i="1" l="1"/>
  <c r="I85" i="1"/>
  <c r="I96" i="1" s="1"/>
  <c r="H80" i="1"/>
  <c r="H96" i="1" s="1"/>
  <c r="D77" i="1"/>
  <c r="C77" i="1"/>
  <c r="I74" i="1"/>
  <c r="H74" i="1"/>
  <c r="I44" i="1"/>
  <c r="H44" i="1"/>
  <c r="I40" i="1"/>
  <c r="H40" i="1"/>
  <c r="I33" i="1"/>
  <c r="H33" i="1"/>
  <c r="D27" i="1"/>
  <c r="C27" i="1"/>
  <c r="C49" i="1" s="1"/>
  <c r="C79" i="1" s="1"/>
  <c r="I25" i="1"/>
  <c r="I49" i="1" s="1"/>
  <c r="I76" i="1" s="1"/>
  <c r="H25" i="1"/>
  <c r="I21" i="1"/>
  <c r="H21" i="1"/>
  <c r="D19" i="1"/>
  <c r="C19" i="1"/>
  <c r="I11" i="1"/>
  <c r="H11" i="1"/>
  <c r="H49" i="1" s="1"/>
  <c r="H76" i="1" s="1"/>
  <c r="D11" i="1"/>
  <c r="D49" i="1" s="1"/>
  <c r="D79" i="1" s="1"/>
  <c r="C11" i="1"/>
  <c r="H98" i="1" l="1"/>
  <c r="I98" i="1"/>
</calcChain>
</file>

<file path=xl/comments1.xml><?xml version="1.0" encoding="utf-8"?>
<comments xmlns="http://schemas.openxmlformats.org/spreadsheetml/2006/main">
  <authors>
    <author>Humberto Manuel Santiago Gonzaléz</author>
  </authors>
  <commentList>
    <comment ref="H44" authorId="0" shapeId="0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Por qué la variación ?
</t>
        </r>
      </text>
    </comment>
  </commentList>
</comments>
</file>

<file path=xl/sharedStrings.xml><?xml version="1.0" encoding="utf-8"?>
<sst xmlns="http://schemas.openxmlformats.org/spreadsheetml/2006/main" count="139" uniqueCount="136">
  <si>
    <t>MUNICIPIO DE CHIHUAHUA</t>
  </si>
  <si>
    <t xml:space="preserve">Estado de Situación Financiera Detallado </t>
  </si>
  <si>
    <t>Al 30 de Septiembre de 2019 y 31 de Diciembre de 2018</t>
  </si>
  <si>
    <t>(PESOS)</t>
  </si>
  <si>
    <t>Concepto</t>
  </si>
  <si>
    <t>ACTIVO</t>
  </si>
  <si>
    <t>PASIVO</t>
  </si>
  <si>
    <t>Activo Circulante</t>
  </si>
  <si>
    <t>Pasivo Circulante</t>
  </si>
  <si>
    <t xml:space="preserve">Efectivo y Equivalentes </t>
  </si>
  <si>
    <t>Cuentas por Pagar a Corto Plazo</t>
  </si>
  <si>
    <t>Efectivo</t>
  </si>
  <si>
    <t>Servicios Personales por Pagar a Corto Plazo</t>
  </si>
  <si>
    <t xml:space="preserve"> 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</si>
  <si>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</si>
  <si>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</si>
  <si>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</si>
  <si>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</si>
  <si>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</si>
  <si>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</si>
  <si>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</si>
  <si>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</si>
  <si>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</si>
  <si>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</si>
  <si>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</si>
  <si>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</si>
  <si>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Derechos a Recibir Efectivo o Equivalentes</t>
  </si>
  <si>
    <t>Devoluciones de la Ley de Ingresos por Pagar a Corto Plazo</t>
  </si>
  <si>
    <t>Inversiones Financieras de Corto Plazo</t>
  </si>
  <si>
    <t>Otras Cuentas por Pagar a Corto Plazo</t>
  </si>
  <si>
    <t>Cuentas por Cobrar a Corto Plazo</t>
  </si>
  <si>
    <t>Documentos por Pagar a Corto Plazo</t>
  </si>
  <si>
    <t>Deudores Diversos por Cobrar a Corto Plazo</t>
  </si>
  <si>
    <t>Documentos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</si>
  <si>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</si>
  <si>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</si>
  <si>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</si>
  <si>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</si>
  <si>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</si>
  <si>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Porción a Corto Plazo de la Deuda Pública a Largo Plazo</t>
  </si>
  <si>
    <t>Otros Derechos a Recibir Efectivo o Equivalentes a Corto Plazo</t>
  </si>
  <si>
    <t>Porción a Corto Plazo de la Deuda Pública</t>
  </si>
  <si>
    <t xml:space="preserve">Derechos a Recibir Bienes o Servicios </t>
  </si>
  <si>
    <t>Porción a Corto Plazo de Arrendamiento Financiero</t>
  </si>
  <si>
    <t>Anticipo a Proveedores por Adquisición de Bienes y Prestación de Servicios a Corto Plazo</t>
  </si>
  <si>
    <t>Títulos y Valores a Corto Plazo</t>
  </si>
  <si>
    <t>Anticipo a Proveedores por Adquisición de Bienes Inmuebles y Muebles a Corto Plazo</t>
  </si>
  <si>
    <t>Pasivos Diferidos a Corto Plazo</t>
  </si>
  <si>
    <t>Anticipo a Proveedores por Adquisición de Bienes Intangibles a Corto Plazo</t>
  </si>
  <si>
    <t>Ingresos Cobrados por Adelantado a Corto Plazo</t>
  </si>
  <si>
    <t>Anticipo a Contratistas por Obras Públicas a Corto Plazo</t>
  </si>
  <si>
    <t>Intereses Cobrados por Adelantado a Corto Plazo</t>
  </si>
  <si>
    <t>Otros Derechos a Recibir Bienes o Servicios a Corto Plazo</t>
  </si>
  <si>
    <t>Otros Pasivos Diferidos a Corto Plazo</t>
  </si>
  <si>
    <t>Inventarios</t>
  </si>
  <si>
    <t>Fondos y Bienes de Terceros en Garantía y/o Administración a Corto Plazo</t>
  </si>
  <si>
    <t>Inventario de Mercancías para Venta</t>
  </si>
  <si>
    <t>Fondos en Garantía a Corto Plazo</t>
  </si>
  <si>
    <t>Inventario de Mercancías Terminadas</t>
  </si>
  <si>
    <t>Fondos en Administración a Corto Plazo</t>
  </si>
  <si>
    <t>Inventario de Mercancías en Proceso de Elaboración</t>
  </si>
  <si>
    <t>Fondos Contingentes a Corto Plazo</t>
  </si>
  <si>
    <t>Inventario de Materias Primas, Materiales y Suministros para Producción</t>
  </si>
  <si>
    <t>Fondos de Fideicomisos, Mandatos y Contratos Análogos a Corto Plazo</t>
  </si>
  <si>
    <t>Bienes en Tránsito</t>
  </si>
  <si>
    <t>Otros Fondos de Terceros en Garantía y/o Administración a Corto Plazo</t>
  </si>
  <si>
    <t>Almacenes</t>
  </si>
  <si>
    <t>Valores y Bienes en Garantía a Corto Plazo</t>
  </si>
  <si>
    <t>Estimación por Pérdida o Deterioro de Activos Circulantes</t>
  </si>
  <si>
    <t>Provisiones a Corto Plazo</t>
  </si>
  <si>
    <t>Estimaciones para Cuentas Incobrables por Derechos a Recibir Efectivo o Equivalentes</t>
  </si>
  <si>
    <t>Provisión para Demandas y Juicios a Corto Plazo</t>
  </si>
  <si>
    <t>Estimación por Deterioro de Inventarios</t>
  </si>
  <si>
    <t>Provisión para Contingencias a Corto Plazo</t>
  </si>
  <si>
    <t xml:space="preserve">Otros Activos Circulantes </t>
  </si>
  <si>
    <t>Otras Provisiones a Corto Plazo</t>
  </si>
  <si>
    <t>Valores en Garantía</t>
  </si>
  <si>
    <t>Otros Pasivos a Corto Plazo</t>
  </si>
  <si>
    <t>Bienes en Garantía (excluye depósitos de fondos)</t>
  </si>
  <si>
    <t>Ingresos por Clasificar</t>
  </si>
  <si>
    <t>Bienes Derivados de Embargos, Decomisos, Aseguramientos y Dación en Pago</t>
  </si>
  <si>
    <t>Recaudación por Participar</t>
  </si>
  <si>
    <t>Adquisición con Fondos de Terceros</t>
  </si>
  <si>
    <t>Otros Pasivos Circulantes</t>
  </si>
  <si>
    <t>Total de Activos Circulantes</t>
  </si>
  <si>
    <t>Total de Pasivos Circulantes</t>
  </si>
  <si>
    <t xml:space="preserve">  </t>
  </si>
  <si>
    <t>Activo No Circulante</t>
  </si>
  <si>
    <t>Pasivo No Circulante</t>
  </si>
  <si>
    <t>Inversiones Financieras a Largo Plazo</t>
  </si>
  <si>
    <t>Cuentas por Pagar a Largo Plazo</t>
  </si>
  <si>
    <t xml:space="preserve"> Derechos a Recibir Efectivo o Equivalentes a Largo Plazo </t>
  </si>
  <si>
    <t>Documentos por Pagar a Largo Plazo</t>
  </si>
  <si>
    <t xml:space="preserve">Bienes Inmuebles, Infraestructura y Construcciones en Proceso </t>
  </si>
  <si>
    <t>Deuda Pública a Largo Plazo</t>
  </si>
  <si>
    <t xml:space="preserve">Bienes Muebles </t>
  </si>
  <si>
    <t>Pasivos Diferidos a Largo Plazo</t>
  </si>
  <si>
    <t xml:space="preserve">Activos Intangibles </t>
  </si>
  <si>
    <t>Fondos y Bienes de Terceros en Garantía y/o en Administración a Largo Plazo</t>
  </si>
  <si>
    <t xml:space="preserve">Depreciación, Deterioro y Amortización Acumulada de Bienes 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</si>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</sst>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#,##0.0000000000000"/>
    <numFmt numFmtId="171" formatCode="_-* #,##0.000_-;\-* #,##0.0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Arial"/>
      <family val="2"/>
    </font>
    <font>
      <b/>
      <i/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93">
    <xf numFmtId="0" fontId="0" fillId="0" borderId="0" xfId="0"/>
    <xf numFmtId="0" fontId="4" fillId="0" borderId="0" xfId="2" applyFont="1"/>
    <xf numFmtId="164" fontId="4" fillId="0" borderId="0" xfId="2" quotePrefix="1" applyNumberFormat="1" applyFont="1" applyBorder="1" applyAlignment="1">
      <alignment vertical="center"/>
    </xf>
    <xf numFmtId="0" fontId="6" fillId="0" borderId="0" xfId="2" applyFont="1" applyBorder="1" applyAlignment="1">
      <alignment horizontal="centerContinuous" vertical="center"/>
    </xf>
    <xf numFmtId="0" fontId="4" fillId="0" borderId="0" xfId="2" applyFont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4" xfId="2" applyFont="1" applyBorder="1" applyAlignment="1">
      <alignment vertical="center"/>
    </xf>
    <xf numFmtId="0" fontId="2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165" fontId="7" fillId="0" borderId="0" xfId="3" applyFont="1" applyBorder="1" applyAlignment="1">
      <alignment vertical="center"/>
    </xf>
    <xf numFmtId="165" fontId="8" fillId="0" borderId="5" xfId="3" applyFont="1" applyBorder="1" applyAlignment="1">
      <alignment horizontal="right" vertical="center"/>
    </xf>
    <xf numFmtId="0" fontId="2" fillId="0" borderId="6" xfId="2" applyFont="1" applyBorder="1" applyAlignment="1">
      <alignment vertical="center"/>
    </xf>
    <xf numFmtId="0" fontId="2" fillId="0" borderId="7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165" fontId="7" fillId="0" borderId="7" xfId="3" applyFont="1" applyBorder="1" applyAlignment="1">
      <alignment vertical="center"/>
    </xf>
    <xf numFmtId="165" fontId="8" fillId="0" borderId="8" xfId="3" applyFont="1" applyBorder="1" applyAlignment="1">
      <alignment horizontal="right" vertical="center"/>
    </xf>
    <xf numFmtId="0" fontId="7" fillId="0" borderId="6" xfId="2" applyFont="1" applyBorder="1" applyAlignment="1">
      <alignment vertical="center"/>
    </xf>
    <xf numFmtId="0" fontId="8" fillId="0" borderId="8" xfId="2" applyFont="1" applyBorder="1" applyAlignment="1">
      <alignment horizontal="center" vertical="center"/>
    </xf>
    <xf numFmtId="0" fontId="8" fillId="0" borderId="9" xfId="3" applyNumberFormat="1" applyFont="1" applyBorder="1" applyAlignment="1">
      <alignment horizontal="center" vertical="center"/>
    </xf>
    <xf numFmtId="0" fontId="8" fillId="0" borderId="10" xfId="3" applyNumberFormat="1" applyFont="1" applyBorder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8" fillId="0" borderId="0" xfId="2" applyNumberFormat="1" applyFont="1" applyBorder="1" applyAlignment="1">
      <alignment horizontal="center" vertical="center"/>
    </xf>
    <xf numFmtId="0" fontId="8" fillId="0" borderId="5" xfId="3" applyNumberFormat="1" applyFont="1" applyBorder="1" applyAlignment="1">
      <alignment horizontal="center" vertical="center"/>
    </xf>
    <xf numFmtId="164" fontId="2" fillId="0" borderId="0" xfId="2" quotePrefix="1" applyNumberFormat="1" applyFont="1" applyBorder="1" applyAlignment="1">
      <alignment vertical="center"/>
    </xf>
    <xf numFmtId="0" fontId="5" fillId="0" borderId="0" xfId="2" applyFont="1" applyBorder="1" applyAlignment="1">
      <alignment horizontal="centerContinuous" vertical="center"/>
    </xf>
    <xf numFmtId="0" fontId="2" fillId="0" borderId="0" xfId="2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3" xfId="2" applyFont="1" applyBorder="1"/>
    <xf numFmtId="38" fontId="8" fillId="0" borderId="11" xfId="2" applyNumberFormat="1" applyFont="1" applyBorder="1" applyAlignment="1"/>
    <xf numFmtId="166" fontId="7" fillId="0" borderId="1" xfId="2" applyNumberFormat="1" applyFont="1" applyBorder="1"/>
    <xf numFmtId="0" fontId="9" fillId="0" borderId="2" xfId="4" applyFont="1" applyBorder="1" applyAlignment="1">
      <alignment horizontal="left"/>
    </xf>
    <xf numFmtId="38" fontId="7" fillId="0" borderId="3" xfId="2" applyNumberFormat="1" applyFont="1" applyBorder="1" applyAlignment="1">
      <alignment horizontal="center"/>
    </xf>
    <xf numFmtId="0" fontId="10" fillId="0" borderId="0" xfId="2" applyFont="1"/>
    <xf numFmtId="0" fontId="11" fillId="0" borderId="4" xfId="2" applyFont="1" applyBorder="1"/>
    <xf numFmtId="0" fontId="11" fillId="0" borderId="5" xfId="2" applyFont="1" applyBorder="1"/>
    <xf numFmtId="0" fontId="8" fillId="0" borderId="12" xfId="2" applyNumberFormat="1" applyFont="1" applyBorder="1" applyAlignment="1">
      <alignment horizontal="center"/>
    </xf>
    <xf numFmtId="166" fontId="12" fillId="0" borderId="4" xfId="2" applyNumberFormat="1" applyFont="1" applyBorder="1"/>
    <xf numFmtId="38" fontId="11" fillId="0" borderId="0" xfId="2" applyNumberFormat="1" applyFont="1" applyBorder="1"/>
    <xf numFmtId="38" fontId="12" fillId="0" borderId="5" xfId="2" applyNumberFormat="1" applyFont="1" applyBorder="1" applyAlignment="1">
      <alignment horizontal="center"/>
    </xf>
    <xf numFmtId="0" fontId="5" fillId="0" borderId="0" xfId="2" applyFont="1"/>
    <xf numFmtId="0" fontId="2" fillId="0" borderId="0" xfId="2"/>
    <xf numFmtId="0" fontId="9" fillId="0" borderId="4" xfId="4" applyFont="1" applyBorder="1"/>
    <xf numFmtId="0" fontId="13" fillId="0" borderId="5" xfId="4" applyFont="1" applyBorder="1"/>
    <xf numFmtId="4" fontId="8" fillId="0" borderId="12" xfId="2" applyNumberFormat="1" applyFont="1" applyFill="1" applyBorder="1" applyAlignment="1">
      <alignment horizontal="right"/>
    </xf>
    <xf numFmtId="4" fontId="8" fillId="0" borderId="12" xfId="3" applyNumberFormat="1" applyFont="1" applyFill="1" applyBorder="1" applyAlignment="1"/>
    <xf numFmtId="0" fontId="9" fillId="0" borderId="0" xfId="4" applyFont="1" applyBorder="1"/>
    <xf numFmtId="38" fontId="11" fillId="0" borderId="5" xfId="2" applyNumberFormat="1" applyFont="1" applyFill="1" applyBorder="1" applyAlignment="1">
      <alignment horizontal="right"/>
    </xf>
    <xf numFmtId="4" fontId="8" fillId="0" borderId="12" xfId="2" applyNumberFormat="1" applyFont="1" applyBorder="1"/>
    <xf numFmtId="4" fontId="8" fillId="0" borderId="12" xfId="3" applyNumberFormat="1" applyFont="1" applyBorder="1" applyAlignment="1">
      <alignment horizontal="right"/>
    </xf>
    <xf numFmtId="167" fontId="2" fillId="0" borderId="0" xfId="2" applyNumberFormat="1" applyFill="1"/>
    <xf numFmtId="165" fontId="0" fillId="0" borderId="0" xfId="3" applyFont="1"/>
    <xf numFmtId="0" fontId="13" fillId="0" borderId="4" xfId="4" applyFont="1" applyBorder="1"/>
    <xf numFmtId="4" fontId="7" fillId="0" borderId="12" xfId="2" applyNumberFormat="1" applyFont="1" applyFill="1" applyBorder="1" applyAlignment="1">
      <alignment horizontal="right"/>
    </xf>
    <xf numFmtId="4" fontId="7" fillId="0" borderId="12" xfId="3" applyNumberFormat="1" applyFont="1" applyFill="1" applyBorder="1" applyAlignment="1"/>
    <xf numFmtId="0" fontId="13" fillId="0" borderId="0" xfId="4" applyFont="1" applyBorder="1"/>
    <xf numFmtId="38" fontId="12" fillId="0" borderId="5" xfId="2" applyNumberFormat="1" applyFont="1" applyFill="1" applyBorder="1" applyAlignment="1">
      <alignment horizontal="right"/>
    </xf>
    <xf numFmtId="4" fontId="7" fillId="0" borderId="12" xfId="3" applyNumberFormat="1" applyFont="1" applyBorder="1"/>
    <xf numFmtId="4" fontId="7" fillId="0" borderId="12" xfId="3" applyNumberFormat="1" applyFont="1" applyBorder="1" applyAlignment="1">
      <alignment horizontal="right"/>
    </xf>
    <xf numFmtId="164" fontId="2" fillId="0" borderId="0" xfId="2" applyNumberFormat="1"/>
    <xf numFmtId="43" fontId="2" fillId="0" borderId="0" xfId="2" applyNumberFormat="1" applyFont="1"/>
    <xf numFmtId="164" fontId="2" fillId="0" borderId="0" xfId="2" applyNumberFormat="1" applyFill="1"/>
    <xf numFmtId="0" fontId="13" fillId="0" borderId="4" xfId="4" applyFont="1" applyBorder="1" applyAlignment="1">
      <alignment horizontal="left"/>
    </xf>
    <xf numFmtId="0" fontId="13" fillId="0" borderId="5" xfId="4" applyFont="1" applyBorder="1" applyAlignment="1">
      <alignment horizontal="left"/>
    </xf>
    <xf numFmtId="4" fontId="7" fillId="0" borderId="12" xfId="3" applyNumberFormat="1" applyFont="1" applyFill="1" applyBorder="1" applyAlignment="1">
      <alignment horizontal="right"/>
    </xf>
    <xf numFmtId="43" fontId="2" fillId="0" borderId="0" xfId="2" applyNumberFormat="1"/>
    <xf numFmtId="0" fontId="2" fillId="0" borderId="0" xfId="2" applyFont="1"/>
    <xf numFmtId="4" fontId="7" fillId="0" borderId="12" xfId="3" applyNumberFormat="1" applyFont="1" applyFill="1" applyBorder="1"/>
    <xf numFmtId="4" fontId="7" fillId="0" borderId="12" xfId="2" quotePrefix="1" applyNumberFormat="1" applyFont="1" applyFill="1" applyBorder="1" applyAlignment="1">
      <alignment horizontal="right"/>
    </xf>
    <xf numFmtId="0" fontId="2" fillId="0" borderId="0" xfId="2" applyFill="1"/>
    <xf numFmtId="0" fontId="9" fillId="0" borderId="5" xfId="4" applyFont="1" applyBorder="1"/>
    <xf numFmtId="4" fontId="8" fillId="0" borderId="12" xfId="3" applyNumberFormat="1" applyFont="1" applyFill="1" applyBorder="1" applyAlignment="1">
      <alignment horizontal="right"/>
    </xf>
    <xf numFmtId="4" fontId="7" fillId="0" borderId="12" xfId="2" applyNumberFormat="1" applyFont="1" applyBorder="1"/>
    <xf numFmtId="38" fontId="11" fillId="0" borderId="5" xfId="2" applyNumberFormat="1" applyFont="1" applyFill="1" applyBorder="1" applyAlignment="1">
      <alignment horizontal="center"/>
    </xf>
    <xf numFmtId="4" fontId="7" fillId="0" borderId="12" xfId="2" applyNumberFormat="1" applyFont="1" applyBorder="1" applyAlignment="1">
      <alignment horizontal="right"/>
    </xf>
    <xf numFmtId="38" fontId="12" fillId="0" borderId="5" xfId="2" applyNumberFormat="1" applyFont="1" applyBorder="1" applyAlignment="1">
      <alignment horizontal="right"/>
    </xf>
    <xf numFmtId="4" fontId="7" fillId="0" borderId="12" xfId="3" applyNumberFormat="1" applyFont="1" applyBorder="1" applyAlignment="1"/>
    <xf numFmtId="168" fontId="11" fillId="0" borderId="5" xfId="2" applyNumberFormat="1" applyFont="1" applyBorder="1" applyAlignment="1">
      <alignment horizontal="center"/>
    </xf>
    <xf numFmtId="4" fontId="8" fillId="0" borderId="12" xfId="3" applyNumberFormat="1" applyFont="1" applyBorder="1"/>
    <xf numFmtId="164" fontId="12" fillId="0" borderId="4" xfId="2" applyNumberFormat="1" applyFont="1" applyBorder="1"/>
    <xf numFmtId="0" fontId="11" fillId="0" borderId="5" xfId="2" applyFont="1" applyBorder="1" applyAlignment="1">
      <alignment horizontal="center"/>
    </xf>
    <xf numFmtId="164" fontId="2" fillId="0" borderId="0" xfId="2" applyNumberFormat="1" applyFont="1" applyBorder="1"/>
    <xf numFmtId="38" fontId="2" fillId="0" borderId="0" xfId="2" applyNumberFormat="1" applyFont="1" applyBorder="1"/>
    <xf numFmtId="4" fontId="8" fillId="0" borderId="12" xfId="3" applyNumberFormat="1" applyFont="1" applyBorder="1" applyAlignment="1"/>
    <xf numFmtId="164" fontId="12" fillId="0" borderId="4" xfId="2" applyNumberFormat="1" applyFont="1" applyBorder="1" applyAlignment="1"/>
    <xf numFmtId="38" fontId="12" fillId="0" borderId="5" xfId="2" applyNumberFormat="1" applyFont="1" applyBorder="1"/>
    <xf numFmtId="164" fontId="5" fillId="0" borderId="0" xfId="5" applyNumberFormat="1" applyFont="1" applyBorder="1"/>
    <xf numFmtId="37" fontId="5" fillId="0" borderId="0" xfId="2" applyNumberFormat="1" applyFont="1" applyBorder="1"/>
    <xf numFmtId="169" fontId="12" fillId="0" borderId="5" xfId="2" applyNumberFormat="1" applyFont="1" applyFill="1" applyBorder="1" applyAlignment="1"/>
    <xf numFmtId="164" fontId="5" fillId="0" borderId="0" xfId="2" applyNumberFormat="1" applyFont="1" applyBorder="1"/>
    <xf numFmtId="169" fontId="11" fillId="0" borderId="5" xfId="2" applyNumberFormat="1" applyFont="1" applyFill="1" applyBorder="1" applyAlignment="1"/>
    <xf numFmtId="0" fontId="11" fillId="0" borderId="5" xfId="2" applyFont="1" applyFill="1" applyBorder="1"/>
    <xf numFmtId="0" fontId="13" fillId="0" borderId="0" xfId="4" applyFont="1" applyFill="1" applyBorder="1"/>
    <xf numFmtId="165" fontId="2" fillId="0" borderId="0" xfId="2" applyNumberFormat="1"/>
    <xf numFmtId="0" fontId="12" fillId="0" borderId="4" xfId="2" applyFont="1" applyBorder="1"/>
    <xf numFmtId="0" fontId="12" fillId="0" borderId="5" xfId="2" applyFont="1" applyFill="1" applyBorder="1"/>
    <xf numFmtId="4" fontId="8" fillId="0" borderId="12" xfId="3" applyNumberFormat="1" applyFont="1" applyFill="1" applyBorder="1"/>
    <xf numFmtId="0" fontId="12" fillId="0" borderId="5" xfId="2" applyFont="1" applyBorder="1"/>
    <xf numFmtId="4" fontId="2" fillId="0" borderId="0" xfId="2" applyNumberFormat="1"/>
    <xf numFmtId="0" fontId="8" fillId="0" borderId="4" xfId="2" applyFont="1" applyBorder="1"/>
    <xf numFmtId="0" fontId="8" fillId="0" borderId="5" xfId="2" applyFont="1" applyBorder="1"/>
    <xf numFmtId="169" fontId="11" fillId="0" borderId="5" xfId="2" applyNumberFormat="1" applyFont="1" applyBorder="1" applyAlignment="1"/>
    <xf numFmtId="0" fontId="12" fillId="0" borderId="6" xfId="2" applyFont="1" applyBorder="1"/>
    <xf numFmtId="0" fontId="11" fillId="0" borderId="8" xfId="2" applyFont="1" applyBorder="1"/>
    <xf numFmtId="4" fontId="8" fillId="0" borderId="13" xfId="2" applyNumberFormat="1" applyFont="1" applyBorder="1" applyAlignment="1"/>
    <xf numFmtId="4" fontId="7" fillId="0" borderId="13" xfId="3" applyNumberFormat="1" applyFont="1" applyFill="1" applyBorder="1" applyAlignment="1"/>
    <xf numFmtId="164" fontId="12" fillId="0" borderId="6" xfId="2" applyNumberFormat="1" applyFont="1" applyBorder="1" applyAlignment="1"/>
    <xf numFmtId="0" fontId="13" fillId="0" borderId="7" xfId="4" applyFont="1" applyBorder="1"/>
    <xf numFmtId="169" fontId="11" fillId="0" borderId="8" xfId="2" applyNumberFormat="1" applyFont="1" applyFill="1" applyBorder="1" applyAlignment="1"/>
    <xf numFmtId="169" fontId="7" fillId="0" borderId="13" xfId="2" applyNumberFormat="1" applyFont="1" applyBorder="1"/>
    <xf numFmtId="165" fontId="7" fillId="0" borderId="13" xfId="3" applyFont="1" applyBorder="1" applyAlignment="1">
      <alignment horizontal="right"/>
    </xf>
    <xf numFmtId="4" fontId="2" fillId="0" borderId="0" xfId="2" applyNumberFormat="1" applyFont="1"/>
    <xf numFmtId="0" fontId="12" fillId="0" borderId="0" xfId="2" applyFont="1" applyBorder="1"/>
    <xf numFmtId="0" fontId="11" fillId="0" borderId="0" xfId="2" applyFont="1" applyBorder="1"/>
    <xf numFmtId="4" fontId="8" fillId="0" borderId="0" xfId="2" applyNumberFormat="1" applyFont="1" applyBorder="1" applyAlignment="1"/>
    <xf numFmtId="165" fontId="7" fillId="0" borderId="0" xfId="3" applyFont="1" applyFill="1" applyBorder="1" applyAlignment="1">
      <alignment horizontal="center"/>
    </xf>
    <xf numFmtId="164" fontId="12" fillId="0" borderId="0" xfId="2" applyNumberFormat="1" applyFont="1" applyBorder="1" applyAlignment="1"/>
    <xf numFmtId="169" fontId="11" fillId="0" borderId="0" xfId="2" applyNumberFormat="1" applyFont="1" applyFill="1" applyBorder="1" applyAlignment="1"/>
    <xf numFmtId="169" fontId="7" fillId="0" borderId="0" xfId="2" applyNumberFormat="1" applyFont="1" applyBorder="1"/>
    <xf numFmtId="165" fontId="7" fillId="0" borderId="0" xfId="3" applyFont="1" applyBorder="1" applyAlignment="1">
      <alignment horizontal="right"/>
    </xf>
    <xf numFmtId="0" fontId="12" fillId="0" borderId="7" xfId="2" applyFont="1" applyBorder="1"/>
    <xf numFmtId="0" fontId="11" fillId="0" borderId="7" xfId="2" applyFont="1" applyBorder="1"/>
    <xf numFmtId="4" fontId="8" fillId="0" borderId="7" xfId="2" applyNumberFormat="1" applyFont="1" applyBorder="1" applyAlignment="1"/>
    <xf numFmtId="165" fontId="7" fillId="0" borderId="7" xfId="3" applyFont="1" applyFill="1" applyBorder="1" applyAlignment="1">
      <alignment horizontal="center"/>
    </xf>
    <xf numFmtId="164" fontId="12" fillId="0" borderId="7" xfId="2" applyNumberFormat="1" applyFont="1" applyBorder="1" applyAlignment="1"/>
    <xf numFmtId="169" fontId="11" fillId="0" borderId="7" xfId="2" applyNumberFormat="1" applyFont="1" applyFill="1" applyBorder="1" applyAlignment="1"/>
    <xf numFmtId="169" fontId="7" fillId="0" borderId="7" xfId="2" applyNumberFormat="1" applyFont="1" applyBorder="1"/>
    <xf numFmtId="165" fontId="7" fillId="0" borderId="7" xfId="3" applyFont="1" applyBorder="1" applyAlignment="1">
      <alignment horizontal="right"/>
    </xf>
    <xf numFmtId="4" fontId="8" fillId="0" borderId="12" xfId="2" applyNumberFormat="1" applyFont="1" applyBorder="1" applyAlignment="1"/>
    <xf numFmtId="165" fontId="8" fillId="0" borderId="12" xfId="3" applyFont="1" applyFill="1" applyBorder="1" applyAlignment="1">
      <alignment horizontal="center"/>
    </xf>
    <xf numFmtId="169" fontId="7" fillId="0" borderId="12" xfId="2" applyNumberFormat="1" applyFont="1" applyBorder="1"/>
    <xf numFmtId="165" fontId="7" fillId="0" borderId="12" xfId="3" applyFont="1" applyBorder="1" applyAlignment="1">
      <alignment horizontal="right"/>
    </xf>
    <xf numFmtId="4" fontId="7" fillId="0" borderId="12" xfId="2" applyNumberFormat="1" applyFont="1" applyBorder="1" applyAlignment="1"/>
    <xf numFmtId="165" fontId="7" fillId="0" borderId="12" xfId="3" applyFont="1" applyFill="1" applyBorder="1" applyAlignment="1">
      <alignment horizontal="right"/>
    </xf>
    <xf numFmtId="165" fontId="8" fillId="0" borderId="12" xfId="3" applyFont="1" applyFill="1" applyBorder="1" applyAlignment="1">
      <alignment horizontal="right"/>
    </xf>
    <xf numFmtId="165" fontId="7" fillId="0" borderId="12" xfId="3" applyFont="1" applyFill="1" applyBorder="1" applyAlignment="1">
      <alignment horizontal="center"/>
    </xf>
    <xf numFmtId="0" fontId="14" fillId="0" borderId="0" xfId="4" applyFont="1" applyBorder="1"/>
    <xf numFmtId="169" fontId="15" fillId="0" borderId="5" xfId="2" applyNumberFormat="1" applyFont="1" applyFill="1" applyBorder="1" applyAlignment="1"/>
    <xf numFmtId="4" fontId="16" fillId="0" borderId="12" xfId="2" applyNumberFormat="1" applyFont="1" applyBorder="1"/>
    <xf numFmtId="4" fontId="16" fillId="0" borderId="12" xfId="3" applyNumberFormat="1" applyFont="1" applyBorder="1" applyAlignment="1">
      <alignment horizontal="right"/>
    </xf>
    <xf numFmtId="4" fontId="7" fillId="0" borderId="12" xfId="2" applyNumberFormat="1" applyFont="1" applyFill="1" applyBorder="1"/>
    <xf numFmtId="0" fontId="11" fillId="0" borderId="5" xfId="2" applyFont="1" applyBorder="1" applyAlignment="1"/>
    <xf numFmtId="165" fontId="8" fillId="0" borderId="12" xfId="3" applyFont="1" applyBorder="1" applyAlignment="1">
      <alignment horizontal="center"/>
    </xf>
    <xf numFmtId="168" fontId="12" fillId="0" borderId="5" xfId="2" applyNumberFormat="1" applyFont="1" applyBorder="1" applyAlignment="1"/>
    <xf numFmtId="170" fontId="2" fillId="0" borderId="0" xfId="2" applyNumberFormat="1"/>
    <xf numFmtId="165" fontId="7" fillId="0" borderId="12" xfId="3" applyFont="1" applyBorder="1" applyAlignment="1">
      <alignment horizontal="center"/>
    </xf>
    <xf numFmtId="0" fontId="12" fillId="0" borderId="5" xfId="2" applyFont="1" applyBorder="1" applyAlignment="1">
      <alignment horizontal="center"/>
    </xf>
    <xf numFmtId="0" fontId="11" fillId="0" borderId="4" xfId="2" applyFont="1" applyBorder="1" applyAlignment="1">
      <alignment horizontal="right"/>
    </xf>
    <xf numFmtId="0" fontId="7" fillId="0" borderId="12" xfId="2" applyFont="1" applyBorder="1"/>
    <xf numFmtId="165" fontId="8" fillId="0" borderId="12" xfId="3" applyFont="1" applyBorder="1" applyAlignment="1">
      <alignment horizontal="right"/>
    </xf>
    <xf numFmtId="0" fontId="12" fillId="0" borderId="8" xfId="2" applyFont="1" applyBorder="1"/>
    <xf numFmtId="0" fontId="7" fillId="0" borderId="13" xfId="2" applyFont="1" applyBorder="1"/>
    <xf numFmtId="165" fontId="7" fillId="0" borderId="13" xfId="3" applyFont="1" applyBorder="1" applyAlignment="1">
      <alignment horizontal="center"/>
    </xf>
    <xf numFmtId="166" fontId="12" fillId="0" borderId="6" xfId="2" applyNumberFormat="1" applyFont="1" applyBorder="1"/>
    <xf numFmtId="0" fontId="2" fillId="0" borderId="7" xfId="2" applyBorder="1"/>
    <xf numFmtId="0" fontId="12" fillId="0" borderId="8" xfId="2" applyFont="1" applyBorder="1" applyAlignment="1">
      <alignment horizontal="center"/>
    </xf>
    <xf numFmtId="0" fontId="12" fillId="0" borderId="13" xfId="2" applyFont="1" applyBorder="1"/>
    <xf numFmtId="0" fontId="12" fillId="0" borderId="0" xfId="2" applyFont="1"/>
    <xf numFmtId="0" fontId="7" fillId="0" borderId="0" xfId="2" applyFont="1"/>
    <xf numFmtId="165" fontId="7" fillId="0" borderId="0" xfId="3" applyFont="1" applyAlignment="1">
      <alignment horizontal="center"/>
    </xf>
    <xf numFmtId="166" fontId="12" fillId="0" borderId="0" xfId="2" applyNumberFormat="1" applyFont="1"/>
    <xf numFmtId="0" fontId="2" fillId="0" borderId="0" xfId="2" applyAlignment="1">
      <alignment horizontal="center"/>
    </xf>
    <xf numFmtId="165" fontId="7" fillId="0" borderId="0" xfId="3" applyFont="1" applyAlignment="1">
      <alignment horizontal="right"/>
    </xf>
    <xf numFmtId="166" fontId="2" fillId="0" borderId="0" xfId="2" applyNumberFormat="1"/>
    <xf numFmtId="43" fontId="2" fillId="0" borderId="0" xfId="1" applyFont="1"/>
    <xf numFmtId="38" fontId="2" fillId="0" borderId="0" xfId="2" applyNumberFormat="1" applyFont="1" applyBorder="1" applyAlignment="1"/>
    <xf numFmtId="0" fontId="2" fillId="0" borderId="0" xfId="2" applyFont="1" applyBorder="1" applyAlignment="1"/>
    <xf numFmtId="0" fontId="2" fillId="0" borderId="0" xfId="2" applyFont="1" applyBorder="1" applyAlignment="1">
      <alignment horizontal="center"/>
    </xf>
    <xf numFmtId="0" fontId="2" fillId="0" borderId="0" xfId="2" applyBorder="1"/>
    <xf numFmtId="38" fontId="2" fillId="0" borderId="0" xfId="2" applyNumberFormat="1" applyFont="1" applyBorder="1" applyAlignment="1">
      <alignment horizontal="center"/>
    </xf>
    <xf numFmtId="0" fontId="4" fillId="0" borderId="0" xfId="2" applyFont="1" applyBorder="1" applyAlignment="1"/>
    <xf numFmtId="0" fontId="6" fillId="0" borderId="0" xfId="2" applyFont="1" applyBorder="1" applyAlignment="1">
      <alignment horizontal="right"/>
    </xf>
    <xf numFmtId="0" fontId="2" fillId="0" borderId="0" xfId="2" applyBorder="1" applyAlignment="1">
      <alignment horizontal="center"/>
    </xf>
    <xf numFmtId="38" fontId="12" fillId="0" borderId="0" xfId="2" applyNumberFormat="1" applyFont="1" applyBorder="1" applyAlignment="1">
      <alignment horizontal="left"/>
    </xf>
    <xf numFmtId="0" fontId="2" fillId="0" borderId="0" xfId="2" applyFont="1" applyAlignment="1">
      <alignment horizontal="center"/>
    </xf>
    <xf numFmtId="0" fontId="2" fillId="0" borderId="0" xfId="2" applyFont="1" applyBorder="1"/>
    <xf numFmtId="171" fontId="2" fillId="0" borderId="0" xfId="1" applyNumberFormat="1" applyFont="1" applyFill="1"/>
    <xf numFmtId="165" fontId="7" fillId="0" borderId="0" xfId="3" applyFont="1" applyFill="1" applyAlignment="1">
      <alignment horizontal="right"/>
    </xf>
    <xf numFmtId="0" fontId="4" fillId="0" borderId="0" xfId="2" applyFont="1" applyBorder="1" applyAlignment="1">
      <alignment horizontal="center"/>
    </xf>
    <xf numFmtId="38" fontId="2" fillId="0" borderId="0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</cellXfs>
  <cellStyles count="6">
    <cellStyle name="Millares" xfId="1" builtinId="3"/>
    <cellStyle name="Millares 2" xfId="3"/>
    <cellStyle name="Millares_base de datos" xfId="5"/>
    <cellStyle name="Normal" xfId="0" builtinId="0"/>
    <cellStyle name="Normal 2" xfId="2"/>
    <cellStyle name="Normal 3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381000"/>
          <a:ext cx="0" cy="38195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84666</xdr:colOff>
      <xdr:row>0</xdr:row>
      <xdr:rowOff>116416</xdr:rowOff>
    </xdr:from>
    <xdr:to>
      <xdr:col>1</xdr:col>
      <xdr:colOff>698500</xdr:colOff>
      <xdr:row>6</xdr:row>
      <xdr:rowOff>59521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116416"/>
          <a:ext cx="1223434" cy="943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M128"/>
  <sheetViews>
    <sheetView showGridLines="0" tabSelected="1" zoomScale="90" zoomScaleNormal="90" zoomScaleSheetLayoutView="106" workbookViewId="0">
      <selection activeCell="B10" sqref="B10"/>
    </sheetView>
  </sheetViews>
  <sheetFormatPr baseColWidth="10" defaultRowHeight="12.75" x14ac:dyDescent="0.2"/>
  <cols>
    <col min="1" max="1" width="9.140625" style="42" customWidth="1"/>
    <col min="2" max="2" width="58.28515625" style="42" customWidth="1"/>
    <col min="3" max="3" width="17" style="159" customWidth="1"/>
    <col min="4" max="4" width="16.85546875" style="160" customWidth="1"/>
    <col min="5" max="5" width="4.42578125" style="164" customWidth="1"/>
    <col min="6" max="6" width="61.5703125" style="42" bestFit="1" customWidth="1"/>
    <col min="7" max="7" width="1.140625" style="162" customWidth="1"/>
    <col min="8" max="8" width="16.5703125" style="42" customWidth="1"/>
    <col min="9" max="9" width="16.42578125" style="163" customWidth="1"/>
    <col min="10" max="10" width="18.42578125" style="42" bestFit="1" customWidth="1"/>
    <col min="11" max="11" width="13.5703125" style="42" bestFit="1" customWidth="1"/>
    <col min="12" max="16384" width="11.42578125" style="42"/>
  </cols>
  <sheetData>
    <row r="1" spans="1:13" s="1" customFormat="1" ht="15" customHeight="1" x14ac:dyDescent="0.2">
      <c r="A1" s="181"/>
      <c r="B1" s="182"/>
      <c r="C1" s="182"/>
      <c r="D1" s="182"/>
      <c r="E1" s="182"/>
      <c r="F1" s="182"/>
      <c r="G1" s="182"/>
      <c r="H1" s="182"/>
      <c r="I1" s="183"/>
    </row>
    <row r="2" spans="1:13" s="1" customFormat="1" ht="15" customHeight="1" x14ac:dyDescent="0.2">
      <c r="A2" s="184" t="s">
        <v>0</v>
      </c>
      <c r="B2" s="185"/>
      <c r="C2" s="185"/>
      <c r="D2" s="185"/>
      <c r="E2" s="185"/>
      <c r="F2" s="185"/>
      <c r="G2" s="185"/>
      <c r="H2" s="185"/>
      <c r="I2" s="186"/>
    </row>
    <row r="3" spans="1:13" s="4" customFormat="1" ht="13.5" customHeight="1" x14ac:dyDescent="0.25">
      <c r="A3" s="187" t="s">
        <v>1</v>
      </c>
      <c r="B3" s="188"/>
      <c r="C3" s="188"/>
      <c r="D3" s="188"/>
      <c r="E3" s="188"/>
      <c r="F3" s="188"/>
      <c r="G3" s="188"/>
      <c r="H3" s="188"/>
      <c r="I3" s="189"/>
      <c r="J3" s="2"/>
      <c r="K3" s="3"/>
    </row>
    <row r="4" spans="1:13" s="4" customFormat="1" ht="15.75" x14ac:dyDescent="0.25">
      <c r="A4" s="190" t="s">
        <v>2</v>
      </c>
      <c r="B4" s="191"/>
      <c r="C4" s="191"/>
      <c r="D4" s="191"/>
      <c r="E4" s="191"/>
      <c r="F4" s="191"/>
      <c r="G4" s="191"/>
      <c r="H4" s="191"/>
      <c r="I4" s="192"/>
      <c r="J4" s="5"/>
      <c r="K4" s="5"/>
    </row>
    <row r="5" spans="1:13" s="7" customFormat="1" ht="13.5" customHeight="1" x14ac:dyDescent="0.25">
      <c r="A5" s="190" t="s">
        <v>3</v>
      </c>
      <c r="B5" s="191"/>
      <c r="C5" s="191"/>
      <c r="D5" s="191"/>
      <c r="E5" s="191"/>
      <c r="F5" s="191"/>
      <c r="G5" s="191"/>
      <c r="H5" s="191"/>
      <c r="I5" s="192"/>
      <c r="J5" s="6"/>
      <c r="K5" s="6"/>
    </row>
    <row r="6" spans="1:13" s="7" customFormat="1" ht="6" customHeight="1" x14ac:dyDescent="0.25">
      <c r="A6" s="8"/>
      <c r="B6" s="9"/>
      <c r="C6" s="10"/>
      <c r="D6" s="11"/>
      <c r="E6" s="9"/>
      <c r="F6" s="9"/>
      <c r="G6" s="9"/>
      <c r="H6" s="9"/>
      <c r="I6" s="12"/>
      <c r="J6" s="6"/>
      <c r="K6" s="6"/>
    </row>
    <row r="7" spans="1:13" s="7" customFormat="1" ht="15.75" customHeight="1" thickBot="1" x14ac:dyDescent="0.3">
      <c r="A7" s="13"/>
      <c r="B7" s="14"/>
      <c r="C7" s="15"/>
      <c r="D7" s="16"/>
      <c r="E7" s="14"/>
      <c r="F7" s="14"/>
      <c r="G7" s="14"/>
      <c r="H7" s="14"/>
      <c r="I7" s="17"/>
      <c r="J7" s="6"/>
      <c r="K7" s="6"/>
    </row>
    <row r="8" spans="1:13" s="27" customFormat="1" ht="13.5" customHeight="1" thickBot="1" x14ac:dyDescent="0.3">
      <c r="A8" s="18" t="s">
        <v>4</v>
      </c>
      <c r="B8" s="19"/>
      <c r="C8" s="20">
        <v>2019</v>
      </c>
      <c r="D8" s="21">
        <v>2018</v>
      </c>
      <c r="E8" s="6"/>
      <c r="F8" s="22" t="s">
        <v>4</v>
      </c>
      <c r="G8" s="6"/>
      <c r="H8" s="23">
        <v>2019</v>
      </c>
      <c r="I8" s="24">
        <v>2018</v>
      </c>
      <c r="J8" s="25"/>
      <c r="K8" s="26"/>
    </row>
    <row r="9" spans="1:13" s="34" customFormat="1" ht="15.75" x14ac:dyDescent="0.25">
      <c r="A9" s="28" t="s">
        <v>5</v>
      </c>
      <c r="B9" s="29"/>
      <c r="C9" s="30"/>
      <c r="D9" s="30"/>
      <c r="E9" s="31"/>
      <c r="F9" s="32" t="s">
        <v>6</v>
      </c>
      <c r="G9" s="33"/>
      <c r="H9" s="30"/>
      <c r="I9" s="30"/>
    </row>
    <row r="10" spans="1:13" s="41" customFormat="1" x14ac:dyDescent="0.2">
      <c r="A10" s="35" t="s">
        <v>7</v>
      </c>
      <c r="B10" s="36"/>
      <c r="C10" s="37"/>
      <c r="D10" s="37"/>
      <c r="E10" s="38"/>
      <c r="F10" s="39" t="s">
        <v>8</v>
      </c>
      <c r="G10" s="40"/>
      <c r="H10" s="37"/>
      <c r="I10" s="37"/>
      <c r="M10" s="42"/>
    </row>
    <row r="11" spans="1:13" ht="15" x14ac:dyDescent="0.25">
      <c r="A11" s="43" t="s">
        <v>9</v>
      </c>
      <c r="B11" s="44"/>
      <c r="C11" s="45">
        <f>SUM(C12:C18)</f>
        <v>909326080.7700001</v>
      </c>
      <c r="D11" s="46">
        <f>SUM(D12:D18)</f>
        <v>225261947.86999997</v>
      </c>
      <c r="E11" s="38"/>
      <c r="F11" s="47" t="s">
        <v>10</v>
      </c>
      <c r="G11" s="48"/>
      <c r="H11" s="49">
        <f>SUM(H12:H20)</f>
        <v>228943633.48000002</v>
      </c>
      <c r="I11" s="50">
        <f>SUM(I12:I20)</f>
        <v>10907908.51</v>
      </c>
      <c r="L11" s="51"/>
      <c r="M11" s="52"/>
    </row>
    <row r="12" spans="1:13" ht="15" x14ac:dyDescent="0.25">
      <c r="A12" s="53" t="s">
        <v>11</v>
      </c>
      <c r="B12" s="44"/>
      <c r="C12" s="54">
        <v>1008325.95</v>
      </c>
      <c r="D12" s="55">
        <v>1104325.95</v>
      </c>
      <c r="E12" s="38"/>
      <c r="F12" s="56" t="s">
        <v>12</v>
      </c>
      <c r="G12" s="57"/>
      <c r="H12" s="58">
        <v>-5148.08</v>
      </c>
      <c r="I12" s="59">
        <v>-7581.23</v>
      </c>
      <c r="J12" s="60" t="s">
        <v>13</v>
      </c>
      <c r="K12" s="61"/>
      <c r="L12" s="62"/>
      <c r="M12" s="52"/>
    </row>
    <row r="13" spans="1:13" ht="15" x14ac:dyDescent="0.25">
      <c r="A13" s="63" t="s">
        <v>14</v>
      </c>
      <c r="B13" s="64"/>
      <c r="C13" s="65">
        <v>747309562.5</v>
      </c>
      <c r="D13" s="55">
        <v>221144841.25999999</v>
      </c>
      <c r="E13" s="38"/>
      <c r="F13" s="56" t="s">
        <v>15</v>
      </c>
      <c r="G13" s="57"/>
      <c r="H13" s="58">
        <v>39288262.109999999</v>
      </c>
      <c r="I13" s="59">
        <v>2680610.62</v>
      </c>
      <c r="J13" s="66"/>
      <c r="K13" s="67"/>
      <c r="L13" s="62"/>
      <c r="M13" s="52"/>
    </row>
    <row r="14" spans="1:13" ht="15" x14ac:dyDescent="0.25">
      <c r="A14" s="53" t="s">
        <v>16</v>
      </c>
      <c r="B14" s="44"/>
      <c r="C14" s="54">
        <v>0</v>
      </c>
      <c r="D14" s="55">
        <v>0</v>
      </c>
      <c r="E14" s="38"/>
      <c r="F14" s="56" t="s">
        <v>17</v>
      </c>
      <c r="G14" s="57"/>
      <c r="H14" s="68">
        <v>143300670.80000001</v>
      </c>
      <c r="I14" s="59">
        <v>3020652.85</v>
      </c>
      <c r="K14" s="67"/>
      <c r="L14" s="62"/>
      <c r="M14" s="52"/>
    </row>
    <row r="15" spans="1:13" ht="15" x14ac:dyDescent="0.25">
      <c r="A15" s="53" t="s">
        <v>18</v>
      </c>
      <c r="B15" s="44"/>
      <c r="C15" s="69">
        <v>158039110.47999999</v>
      </c>
      <c r="D15" s="55">
        <v>43698.82</v>
      </c>
      <c r="E15" s="38"/>
      <c r="F15" s="56" t="s">
        <v>19</v>
      </c>
      <c r="G15" s="57"/>
      <c r="H15" s="58">
        <v>0</v>
      </c>
      <c r="I15" s="59">
        <v>0</v>
      </c>
      <c r="L15" s="62"/>
      <c r="M15" s="52"/>
    </row>
    <row r="16" spans="1:13" x14ac:dyDescent="0.2">
      <c r="A16" s="53" t="s">
        <v>20</v>
      </c>
      <c r="B16" s="44"/>
      <c r="C16" s="69">
        <v>0</v>
      </c>
      <c r="D16" s="55">
        <v>0</v>
      </c>
      <c r="E16" s="38"/>
      <c r="F16" s="56" t="s">
        <v>21</v>
      </c>
      <c r="G16" s="57"/>
      <c r="H16" s="58">
        <v>0</v>
      </c>
      <c r="I16" s="59">
        <v>0</v>
      </c>
      <c r="L16" s="70"/>
      <c r="M16" s="70"/>
    </row>
    <row r="17" spans="1:13" x14ac:dyDescent="0.2">
      <c r="A17" s="53" t="s">
        <v>22</v>
      </c>
      <c r="B17" s="44"/>
      <c r="C17" s="69">
        <v>2969081.84</v>
      </c>
      <c r="D17" s="55">
        <v>2969081.84</v>
      </c>
      <c r="E17" s="38"/>
      <c r="F17" s="56" t="s">
        <v>23</v>
      </c>
      <c r="G17" s="57"/>
      <c r="H17" s="58">
        <v>0</v>
      </c>
      <c r="I17" s="59">
        <v>0</v>
      </c>
      <c r="K17" s="61"/>
      <c r="L17" s="70"/>
      <c r="M17" s="70"/>
    </row>
    <row r="18" spans="1:13" x14ac:dyDescent="0.2">
      <c r="A18" s="53" t="s">
        <v>24</v>
      </c>
      <c r="B18" s="44"/>
      <c r="C18" s="69">
        <v>0</v>
      </c>
      <c r="D18" s="55">
        <v>0</v>
      </c>
      <c r="E18" s="38"/>
      <c r="F18" s="56" t="s">
        <v>25</v>
      </c>
      <c r="G18" s="57"/>
      <c r="H18" s="58">
        <v>45762904.25</v>
      </c>
      <c r="I18" s="59">
        <v>5141857.8</v>
      </c>
      <c r="J18" s="66"/>
      <c r="L18" s="70"/>
      <c r="M18" s="70"/>
    </row>
    <row r="19" spans="1:13" x14ac:dyDescent="0.2">
      <c r="A19" s="43" t="s">
        <v>26</v>
      </c>
      <c r="B19" s="71"/>
      <c r="C19" s="72">
        <f>SUM(C20:C26)</f>
        <v>118474988.57000001</v>
      </c>
      <c r="D19" s="46">
        <f>SUM(D20:D26)</f>
        <v>19808826.890000001</v>
      </c>
      <c r="E19" s="38"/>
      <c r="F19" s="56" t="s">
        <v>27</v>
      </c>
      <c r="G19" s="57"/>
      <c r="H19" s="58">
        <v>0</v>
      </c>
      <c r="I19" s="59">
        <v>0</v>
      </c>
      <c r="L19" s="70"/>
      <c r="M19" s="70"/>
    </row>
    <row r="20" spans="1:13" x14ac:dyDescent="0.2">
      <c r="A20" s="53" t="s">
        <v>28</v>
      </c>
      <c r="B20" s="44"/>
      <c r="C20" s="54">
        <v>0</v>
      </c>
      <c r="D20" s="55">
        <v>0</v>
      </c>
      <c r="E20" s="38"/>
      <c r="F20" s="56" t="s">
        <v>29</v>
      </c>
      <c r="G20" s="48"/>
      <c r="H20" s="73">
        <v>596944.4</v>
      </c>
      <c r="I20" s="59">
        <v>72368.47</v>
      </c>
      <c r="L20" s="70"/>
      <c r="M20" s="70"/>
    </row>
    <row r="21" spans="1:13" x14ac:dyDescent="0.2">
      <c r="A21" s="53" t="s">
        <v>30</v>
      </c>
      <c r="B21" s="44"/>
      <c r="C21" s="65">
        <v>0</v>
      </c>
      <c r="D21" s="55">
        <v>0</v>
      </c>
      <c r="E21" s="38"/>
      <c r="F21" s="47" t="s">
        <v>31</v>
      </c>
      <c r="G21" s="74"/>
      <c r="H21" s="50">
        <f>SUM(H22:H24)</f>
        <v>18824754.989999998</v>
      </c>
      <c r="I21" s="50">
        <f>SUM(I22:I24)</f>
        <v>18824754.989999998</v>
      </c>
      <c r="L21" s="70"/>
      <c r="M21" s="70"/>
    </row>
    <row r="22" spans="1:13" x14ac:dyDescent="0.2">
      <c r="A22" s="53" t="s">
        <v>32</v>
      </c>
      <c r="B22" s="44"/>
      <c r="C22" s="54">
        <v>154132.9</v>
      </c>
      <c r="D22" s="55">
        <v>72539.710000000006</v>
      </c>
      <c r="E22" s="38"/>
      <c r="F22" s="56" t="s">
        <v>33</v>
      </c>
      <c r="G22" s="57"/>
      <c r="H22" s="73">
        <v>0</v>
      </c>
      <c r="I22" s="59">
        <v>0</v>
      </c>
      <c r="L22" s="70"/>
      <c r="M22" s="62"/>
    </row>
    <row r="23" spans="1:13" x14ac:dyDescent="0.2">
      <c r="A23" s="53" t="s">
        <v>34</v>
      </c>
      <c r="B23" s="71"/>
      <c r="C23" s="75">
        <v>0</v>
      </c>
      <c r="D23" s="55">
        <v>0</v>
      </c>
      <c r="E23" s="38"/>
      <c r="F23" s="56" t="s">
        <v>35</v>
      </c>
      <c r="G23" s="76"/>
      <c r="H23" s="73">
        <v>0</v>
      </c>
      <c r="I23" s="59">
        <v>0</v>
      </c>
    </row>
    <row r="24" spans="1:13" x14ac:dyDescent="0.2">
      <c r="A24" s="53" t="s">
        <v>36</v>
      </c>
      <c r="B24" s="44"/>
      <c r="C24" s="54">
        <v>117862383.13</v>
      </c>
      <c r="D24" s="55">
        <v>19494508.640000001</v>
      </c>
      <c r="E24" s="38"/>
      <c r="F24" s="56" t="s">
        <v>37</v>
      </c>
      <c r="G24" s="48"/>
      <c r="H24" s="58">
        <v>18824754.989999998</v>
      </c>
      <c r="I24" s="59">
        <v>18824754.989999998</v>
      </c>
    </row>
    <row r="25" spans="1:13" x14ac:dyDescent="0.2">
      <c r="A25" s="53" t="s">
        <v>38</v>
      </c>
      <c r="B25" s="44"/>
      <c r="C25" s="75">
        <v>0</v>
      </c>
      <c r="D25" s="77">
        <v>0</v>
      </c>
      <c r="E25" s="38"/>
      <c r="F25" s="47" t="s">
        <v>39</v>
      </c>
      <c r="G25" s="78"/>
      <c r="H25" s="79">
        <f>SUM(H26:H27)</f>
        <v>15066666</v>
      </c>
      <c r="I25" s="50">
        <f>SUM(I26:I27)</f>
        <v>15066666</v>
      </c>
    </row>
    <row r="26" spans="1:13" x14ac:dyDescent="0.2">
      <c r="A26" s="53" t="s">
        <v>40</v>
      </c>
      <c r="B26" s="44"/>
      <c r="C26" s="65">
        <v>458472.54</v>
      </c>
      <c r="D26" s="77">
        <v>241778.54</v>
      </c>
      <c r="E26" s="80"/>
      <c r="F26" s="56" t="s">
        <v>41</v>
      </c>
      <c r="G26" s="81"/>
      <c r="H26" s="68">
        <v>15066666</v>
      </c>
      <c r="I26" s="59">
        <v>15066666</v>
      </c>
      <c r="J26" s="82"/>
      <c r="K26" s="83"/>
    </row>
    <row r="27" spans="1:13" s="41" customFormat="1" x14ac:dyDescent="0.2">
      <c r="A27" s="43" t="s">
        <v>42</v>
      </c>
      <c r="B27" s="71"/>
      <c r="C27" s="50">
        <f>SUM(C28:C32)</f>
        <v>80806823.189999998</v>
      </c>
      <c r="D27" s="84">
        <f>SUM(D28:D32)</f>
        <v>3649149.36</v>
      </c>
      <c r="E27" s="85"/>
      <c r="F27" s="56" t="s">
        <v>43</v>
      </c>
      <c r="G27" s="86"/>
      <c r="H27" s="58">
        <v>0</v>
      </c>
      <c r="I27" s="59">
        <v>0</v>
      </c>
      <c r="J27" s="82"/>
      <c r="K27" s="83"/>
    </row>
    <row r="28" spans="1:13" s="41" customFormat="1" x14ac:dyDescent="0.2">
      <c r="A28" s="53" t="s">
        <v>44</v>
      </c>
      <c r="B28" s="44"/>
      <c r="C28" s="59">
        <v>5626000</v>
      </c>
      <c r="D28" s="77">
        <v>0</v>
      </c>
      <c r="E28" s="80"/>
      <c r="F28" s="56" t="s">
        <v>45</v>
      </c>
      <c r="G28" s="86"/>
      <c r="H28" s="58">
        <v>0</v>
      </c>
      <c r="I28" s="59">
        <v>0</v>
      </c>
      <c r="J28" s="82"/>
      <c r="K28" s="83"/>
    </row>
    <row r="29" spans="1:13" s="41" customFormat="1" x14ac:dyDescent="0.2">
      <c r="A29" s="53" t="s">
        <v>46</v>
      </c>
      <c r="B29" s="44"/>
      <c r="C29" s="54">
        <v>0</v>
      </c>
      <c r="D29" s="55">
        <v>0</v>
      </c>
      <c r="E29" s="85"/>
      <c r="F29" s="56" t="s">
        <v>47</v>
      </c>
      <c r="G29" s="86"/>
      <c r="H29" s="58">
        <v>0</v>
      </c>
      <c r="I29" s="50">
        <v>0</v>
      </c>
      <c r="J29" s="87"/>
      <c r="K29" s="88"/>
    </row>
    <row r="30" spans="1:13" x14ac:dyDescent="0.2">
      <c r="A30" s="53" t="s">
        <v>48</v>
      </c>
      <c r="B30" s="44"/>
      <c r="C30" s="54">
        <v>0</v>
      </c>
      <c r="D30" s="55">
        <v>0</v>
      </c>
      <c r="E30" s="80"/>
      <c r="F30" s="56" t="s">
        <v>49</v>
      </c>
      <c r="G30" s="89"/>
      <c r="H30" s="58">
        <v>0</v>
      </c>
      <c r="I30" s="59">
        <v>0</v>
      </c>
      <c r="J30" s="90"/>
    </row>
    <row r="31" spans="1:13" x14ac:dyDescent="0.2">
      <c r="A31" s="53" t="s">
        <v>50</v>
      </c>
      <c r="B31" s="44"/>
      <c r="C31" s="54">
        <v>75180823.189999998</v>
      </c>
      <c r="D31" s="55">
        <v>3363461.13</v>
      </c>
      <c r="E31" s="80"/>
      <c r="F31" s="56" t="s">
        <v>51</v>
      </c>
      <c r="G31" s="89"/>
      <c r="H31" s="58">
        <v>0</v>
      </c>
      <c r="I31" s="50">
        <v>0</v>
      </c>
      <c r="J31" s="90"/>
    </row>
    <row r="32" spans="1:13" x14ac:dyDescent="0.2">
      <c r="A32" s="53" t="s">
        <v>52</v>
      </c>
      <c r="B32" s="44"/>
      <c r="C32" s="54">
        <v>0</v>
      </c>
      <c r="D32" s="55">
        <v>285688.23</v>
      </c>
      <c r="E32" s="85"/>
      <c r="F32" s="56" t="s">
        <v>53</v>
      </c>
      <c r="G32" s="89"/>
      <c r="H32" s="58">
        <v>0</v>
      </c>
      <c r="I32" s="59">
        <v>0</v>
      </c>
      <c r="J32" s="90"/>
    </row>
    <row r="33" spans="1:12" x14ac:dyDescent="0.2">
      <c r="A33" s="43" t="s">
        <v>54</v>
      </c>
      <c r="B33" s="71"/>
      <c r="C33" s="72">
        <v>0</v>
      </c>
      <c r="D33" s="46">
        <v>0</v>
      </c>
      <c r="E33" s="85"/>
      <c r="F33" s="47" t="s">
        <v>55</v>
      </c>
      <c r="G33" s="91"/>
      <c r="H33" s="50">
        <f>SUM(H34:H39)</f>
        <v>29378061.699999999</v>
      </c>
      <c r="I33" s="50">
        <f>SUM(I34:I39)</f>
        <v>29781019.390000001</v>
      </c>
      <c r="J33" s="90"/>
    </row>
    <row r="34" spans="1:12" x14ac:dyDescent="0.2">
      <c r="A34" s="53" t="s">
        <v>56</v>
      </c>
      <c r="B34" s="44"/>
      <c r="C34" s="54">
        <v>0</v>
      </c>
      <c r="D34" s="55">
        <v>0</v>
      </c>
      <c r="E34" s="80"/>
      <c r="F34" s="56" t="s">
        <v>57</v>
      </c>
      <c r="G34" s="89"/>
      <c r="H34" s="58">
        <v>28869546.18</v>
      </c>
      <c r="I34" s="59">
        <v>26886937.75</v>
      </c>
      <c r="J34" s="90"/>
    </row>
    <row r="35" spans="1:12" x14ac:dyDescent="0.2">
      <c r="A35" s="53" t="s">
        <v>58</v>
      </c>
      <c r="B35" s="44"/>
      <c r="C35" s="54">
        <v>0</v>
      </c>
      <c r="D35" s="55">
        <v>0</v>
      </c>
      <c r="E35" s="85"/>
      <c r="F35" s="56" t="s">
        <v>59</v>
      </c>
      <c r="G35" s="89"/>
      <c r="H35" s="58">
        <v>508515.52</v>
      </c>
      <c r="I35" s="59">
        <v>2894081.64</v>
      </c>
      <c r="J35" s="90"/>
    </row>
    <row r="36" spans="1:12" x14ac:dyDescent="0.2">
      <c r="A36" s="53" t="s">
        <v>60</v>
      </c>
      <c r="B36" s="44"/>
      <c r="C36" s="54">
        <v>0</v>
      </c>
      <c r="D36" s="46">
        <v>0</v>
      </c>
      <c r="E36" s="85"/>
      <c r="F36" s="56" t="s">
        <v>61</v>
      </c>
      <c r="G36" s="91"/>
      <c r="H36" s="58">
        <v>0</v>
      </c>
      <c r="I36" s="59">
        <v>0</v>
      </c>
      <c r="J36" s="90"/>
    </row>
    <row r="37" spans="1:12" x14ac:dyDescent="0.2">
      <c r="A37" s="53" t="s">
        <v>62</v>
      </c>
      <c r="B37" s="92"/>
      <c r="C37" s="54">
        <v>0</v>
      </c>
      <c r="D37" s="46">
        <v>0</v>
      </c>
      <c r="E37" s="80"/>
      <c r="F37" s="56" t="s">
        <v>63</v>
      </c>
      <c r="G37" s="89"/>
      <c r="H37" s="58">
        <v>0</v>
      </c>
      <c r="I37" s="59">
        <v>0</v>
      </c>
    </row>
    <row r="38" spans="1:12" ht="14.25" customHeight="1" x14ac:dyDescent="0.2">
      <c r="A38" s="53" t="s">
        <v>64</v>
      </c>
      <c r="B38" s="92"/>
      <c r="C38" s="54">
        <v>0</v>
      </c>
      <c r="D38" s="55">
        <v>0</v>
      </c>
      <c r="E38" s="85"/>
      <c r="F38" s="93" t="s">
        <v>65</v>
      </c>
      <c r="G38" s="89"/>
      <c r="H38" s="68">
        <v>0</v>
      </c>
      <c r="I38" s="65">
        <v>0</v>
      </c>
    </row>
    <row r="39" spans="1:12" ht="13.5" customHeight="1" x14ac:dyDescent="0.2">
      <c r="A39" s="43" t="s">
        <v>66</v>
      </c>
      <c r="B39" s="92"/>
      <c r="C39" s="72">
        <v>5984979.9800000004</v>
      </c>
      <c r="D39" s="46">
        <v>2651514.91</v>
      </c>
      <c r="E39" s="80"/>
      <c r="F39" s="56" t="s">
        <v>67</v>
      </c>
      <c r="G39" s="89"/>
      <c r="H39" s="68">
        <v>0</v>
      </c>
      <c r="I39" s="65">
        <v>0</v>
      </c>
      <c r="J39" s="94"/>
    </row>
    <row r="40" spans="1:12" x14ac:dyDescent="0.2">
      <c r="A40" s="95" t="s">
        <v>68</v>
      </c>
      <c r="B40" s="96"/>
      <c r="C40" s="54">
        <v>0</v>
      </c>
      <c r="D40" s="55">
        <v>0</v>
      </c>
      <c r="E40" s="80"/>
      <c r="F40" s="47" t="s">
        <v>69</v>
      </c>
      <c r="G40" s="91"/>
      <c r="H40" s="79">
        <f>SUM(H41:H43)</f>
        <v>48265318.810000002</v>
      </c>
      <c r="I40" s="72">
        <f>SUM(I41:I43)</f>
        <v>128208.04</v>
      </c>
    </row>
    <row r="41" spans="1:12" x14ac:dyDescent="0.2">
      <c r="A41" s="95" t="s">
        <v>70</v>
      </c>
      <c r="B41" s="92"/>
      <c r="C41" s="54">
        <v>0</v>
      </c>
      <c r="D41" s="55">
        <v>0</v>
      </c>
      <c r="E41" s="80"/>
      <c r="F41" s="56" t="s">
        <v>71</v>
      </c>
      <c r="G41" s="89"/>
      <c r="H41" s="58">
        <v>0</v>
      </c>
      <c r="I41" s="59">
        <v>0</v>
      </c>
    </row>
    <row r="42" spans="1:12" x14ac:dyDescent="0.2">
      <c r="A42" s="95" t="s">
        <v>72</v>
      </c>
      <c r="B42" s="96"/>
      <c r="C42" s="54">
        <v>0</v>
      </c>
      <c r="D42" s="55">
        <v>0</v>
      </c>
      <c r="E42" s="85"/>
      <c r="F42" s="56" t="s">
        <v>73</v>
      </c>
      <c r="G42" s="91"/>
      <c r="H42" s="58">
        <v>0</v>
      </c>
      <c r="I42" s="59">
        <v>0</v>
      </c>
    </row>
    <row r="43" spans="1:12" x14ac:dyDescent="0.2">
      <c r="A43" s="95" t="s">
        <v>74</v>
      </c>
      <c r="B43" s="92"/>
      <c r="C43" s="54">
        <v>0</v>
      </c>
      <c r="D43" s="55">
        <v>0</v>
      </c>
      <c r="E43" s="80"/>
      <c r="F43" s="56" t="s">
        <v>75</v>
      </c>
      <c r="G43" s="91"/>
      <c r="H43" s="58">
        <v>48265318.810000002</v>
      </c>
      <c r="I43" s="65">
        <v>128208.04</v>
      </c>
      <c r="J43" s="66"/>
    </row>
    <row r="44" spans="1:12" x14ac:dyDescent="0.2">
      <c r="A44" s="95" t="s">
        <v>76</v>
      </c>
      <c r="B44" s="96"/>
      <c r="C44" s="54">
        <v>0</v>
      </c>
      <c r="D44" s="55">
        <v>0</v>
      </c>
      <c r="E44" s="85"/>
      <c r="F44" s="47" t="s">
        <v>77</v>
      </c>
      <c r="G44" s="91"/>
      <c r="H44" s="97">
        <f>SUM(H45:H47)</f>
        <v>34869078.780000001</v>
      </c>
      <c r="I44" s="50">
        <f>SUM(I45:I47)</f>
        <v>12033851.220000001</v>
      </c>
    </row>
    <row r="45" spans="1:12" x14ac:dyDescent="0.2">
      <c r="A45" s="95" t="s">
        <v>78</v>
      </c>
      <c r="B45" s="92"/>
      <c r="C45" s="54">
        <v>0</v>
      </c>
      <c r="D45" s="55">
        <v>0</v>
      </c>
      <c r="E45" s="80"/>
      <c r="F45" s="56" t="s">
        <v>79</v>
      </c>
      <c r="G45" s="89"/>
      <c r="H45" s="73">
        <v>0</v>
      </c>
      <c r="I45" s="59">
        <v>0</v>
      </c>
    </row>
    <row r="46" spans="1:12" x14ac:dyDescent="0.2">
      <c r="A46" s="95" t="s">
        <v>80</v>
      </c>
      <c r="B46" s="98"/>
      <c r="C46" s="54">
        <v>0</v>
      </c>
      <c r="D46" s="55">
        <v>0</v>
      </c>
      <c r="E46" s="85"/>
      <c r="F46" s="56" t="s">
        <v>81</v>
      </c>
      <c r="G46" s="89"/>
      <c r="H46" s="73">
        <v>0</v>
      </c>
      <c r="I46" s="59">
        <v>0</v>
      </c>
      <c r="J46" s="60"/>
      <c r="L46" s="99"/>
    </row>
    <row r="47" spans="1:12" x14ac:dyDescent="0.2">
      <c r="A47" s="95" t="s">
        <v>82</v>
      </c>
      <c r="B47" s="96"/>
      <c r="C47" s="54">
        <v>0</v>
      </c>
      <c r="D47" s="55">
        <v>0</v>
      </c>
      <c r="E47" s="85"/>
      <c r="F47" s="56" t="s">
        <v>83</v>
      </c>
      <c r="G47" s="89"/>
      <c r="H47" s="73">
        <v>34869078.780000001</v>
      </c>
      <c r="I47" s="59">
        <v>12033851.220000001</v>
      </c>
      <c r="J47" s="66"/>
    </row>
    <row r="48" spans="1:12" x14ac:dyDescent="0.2">
      <c r="A48" s="95"/>
      <c r="B48" s="98"/>
      <c r="C48" s="54"/>
      <c r="D48" s="55"/>
      <c r="E48" s="80"/>
      <c r="F48" s="56"/>
      <c r="G48" s="91"/>
      <c r="H48" s="73"/>
      <c r="I48" s="59"/>
      <c r="J48" s="42" t="s">
        <v>13</v>
      </c>
    </row>
    <row r="49" spans="1:11" x14ac:dyDescent="0.2">
      <c r="A49" s="100" t="s">
        <v>84</v>
      </c>
      <c r="B49" s="101"/>
      <c r="C49" s="45">
        <f>C11+C19+C27+C39</f>
        <v>1114592872.5100002</v>
      </c>
      <c r="D49" s="46">
        <f>D11+D19+D27+D39</f>
        <v>251371439.03</v>
      </c>
      <c r="E49" s="80"/>
      <c r="F49" s="47" t="s">
        <v>85</v>
      </c>
      <c r="G49" s="102"/>
      <c r="H49" s="49">
        <f>H11+H21+H25+H33+H40+H44</f>
        <v>375347513.75999999</v>
      </c>
      <c r="I49" s="50">
        <f>I11+I21+I25+I33+I40+I44</f>
        <v>86742408.150000006</v>
      </c>
      <c r="J49" s="66"/>
    </row>
    <row r="50" spans="1:11" ht="13.5" thickBot="1" x14ac:dyDescent="0.25">
      <c r="A50" s="103"/>
      <c r="B50" s="104"/>
      <c r="C50" s="105"/>
      <c r="D50" s="106"/>
      <c r="E50" s="107"/>
      <c r="F50" s="108"/>
      <c r="G50" s="109"/>
      <c r="H50" s="110"/>
      <c r="I50" s="111"/>
      <c r="K50" s="112" t="s">
        <v>86</v>
      </c>
    </row>
    <row r="51" spans="1:11" x14ac:dyDescent="0.2">
      <c r="A51" s="113"/>
      <c r="B51" s="114"/>
      <c r="C51" s="115"/>
      <c r="D51" s="116"/>
      <c r="E51" s="117"/>
      <c r="F51" s="56"/>
      <c r="G51" s="118"/>
      <c r="H51" s="119"/>
      <c r="I51" s="120"/>
      <c r="K51" s="112"/>
    </row>
    <row r="52" spans="1:11" x14ac:dyDescent="0.2">
      <c r="A52" s="113"/>
      <c r="B52" s="114"/>
      <c r="C52" s="115"/>
      <c r="D52" s="116"/>
      <c r="E52" s="117"/>
      <c r="F52" s="56"/>
      <c r="G52" s="118"/>
      <c r="H52" s="119"/>
      <c r="I52" s="120"/>
      <c r="K52" s="112"/>
    </row>
    <row r="53" spans="1:11" x14ac:dyDescent="0.2">
      <c r="A53" s="113"/>
      <c r="B53" s="114"/>
      <c r="C53" s="115"/>
      <c r="D53" s="116"/>
      <c r="E53" s="117"/>
      <c r="F53" s="56"/>
      <c r="G53" s="118"/>
      <c r="H53" s="119"/>
      <c r="I53" s="120"/>
      <c r="K53" s="112"/>
    </row>
    <row r="54" spans="1:11" x14ac:dyDescent="0.2">
      <c r="A54" s="113"/>
      <c r="B54" s="114"/>
      <c r="C54" s="115"/>
      <c r="D54" s="116"/>
      <c r="E54" s="117"/>
      <c r="F54" s="56"/>
      <c r="G54" s="118"/>
      <c r="H54" s="119"/>
      <c r="I54" s="120"/>
      <c r="K54" s="112"/>
    </row>
    <row r="55" spans="1:11" x14ac:dyDescent="0.2">
      <c r="A55" s="113"/>
      <c r="B55" s="114"/>
      <c r="C55" s="115"/>
      <c r="D55" s="116"/>
      <c r="E55" s="117"/>
      <c r="F55" s="56"/>
      <c r="G55" s="118"/>
      <c r="H55" s="119"/>
      <c r="I55" s="120"/>
      <c r="K55" s="112"/>
    </row>
    <row r="56" spans="1:11" x14ac:dyDescent="0.2">
      <c r="A56" s="113"/>
      <c r="B56" s="114"/>
      <c r="C56" s="115"/>
      <c r="D56" s="116"/>
      <c r="E56" s="117"/>
      <c r="F56" s="56"/>
      <c r="G56" s="118"/>
      <c r="H56" s="119"/>
      <c r="I56" s="120"/>
      <c r="K56" s="112"/>
    </row>
    <row r="57" spans="1:11" x14ac:dyDescent="0.2">
      <c r="A57" s="113"/>
      <c r="B57" s="114"/>
      <c r="C57" s="115"/>
      <c r="D57" s="116"/>
      <c r="E57" s="117"/>
      <c r="F57" s="56"/>
      <c r="G57" s="118"/>
      <c r="H57" s="119"/>
      <c r="I57" s="120"/>
      <c r="K57" s="112"/>
    </row>
    <row r="58" spans="1:11" x14ac:dyDescent="0.2">
      <c r="A58" s="113"/>
      <c r="B58" s="114"/>
      <c r="C58" s="115"/>
      <c r="D58" s="116"/>
      <c r="E58" s="117"/>
      <c r="F58" s="56"/>
      <c r="G58" s="118"/>
      <c r="H58" s="119"/>
      <c r="I58" s="120"/>
      <c r="K58" s="112"/>
    </row>
    <row r="59" spans="1:11" x14ac:dyDescent="0.2">
      <c r="A59" s="113"/>
      <c r="B59" s="114"/>
      <c r="C59" s="115"/>
      <c r="D59" s="116"/>
      <c r="E59" s="117"/>
      <c r="F59" s="56"/>
      <c r="G59" s="118"/>
      <c r="H59" s="119"/>
      <c r="I59" s="120"/>
      <c r="K59" s="112"/>
    </row>
    <row r="60" spans="1:11" x14ac:dyDescent="0.2">
      <c r="A60" s="113"/>
      <c r="B60" s="114"/>
      <c r="C60" s="115"/>
      <c r="D60" s="116"/>
      <c r="E60" s="117"/>
      <c r="F60" s="56"/>
      <c r="G60" s="118"/>
      <c r="H60" s="119"/>
      <c r="I60" s="120"/>
      <c r="K60" s="112"/>
    </row>
    <row r="61" spans="1:11" x14ac:dyDescent="0.2">
      <c r="A61" s="113"/>
      <c r="B61" s="114"/>
      <c r="C61" s="115"/>
      <c r="D61" s="116"/>
      <c r="E61" s="117"/>
      <c r="F61" s="56"/>
      <c r="G61" s="118"/>
      <c r="H61" s="119"/>
      <c r="I61" s="120"/>
      <c r="K61" s="112"/>
    </row>
    <row r="62" spans="1:11" x14ac:dyDescent="0.2">
      <c r="A62" s="113"/>
      <c r="B62" s="114"/>
      <c r="C62" s="115"/>
      <c r="D62" s="116"/>
      <c r="E62" s="117"/>
      <c r="F62" s="56"/>
      <c r="G62" s="118"/>
      <c r="H62" s="119"/>
      <c r="I62" s="120"/>
      <c r="K62" s="112"/>
    </row>
    <row r="63" spans="1:11" x14ac:dyDescent="0.2">
      <c r="A63" s="113"/>
      <c r="B63" s="114"/>
      <c r="C63" s="115"/>
      <c r="D63" s="116"/>
      <c r="E63" s="117"/>
      <c r="F63" s="56"/>
      <c r="G63" s="118"/>
      <c r="H63" s="119"/>
      <c r="I63" s="120"/>
      <c r="K63" s="112"/>
    </row>
    <row r="64" spans="1:11" x14ac:dyDescent="0.2">
      <c r="A64" s="113"/>
      <c r="B64" s="114"/>
      <c r="C64" s="115"/>
      <c r="D64" s="116"/>
      <c r="E64" s="117"/>
      <c r="F64" s="56"/>
      <c r="G64" s="118"/>
      <c r="H64" s="119"/>
      <c r="I64" s="120"/>
      <c r="K64" s="112"/>
    </row>
    <row r="65" spans="1:11" ht="13.5" thickBot="1" x14ac:dyDescent="0.25">
      <c r="A65" s="121"/>
      <c r="B65" s="122"/>
      <c r="C65" s="123"/>
      <c r="D65" s="124"/>
      <c r="E65" s="125"/>
      <c r="F65" s="108"/>
      <c r="G65" s="126"/>
      <c r="H65" s="127"/>
      <c r="I65" s="128"/>
      <c r="K65" s="112"/>
    </row>
    <row r="66" spans="1:11" x14ac:dyDescent="0.2">
      <c r="A66" s="35" t="s">
        <v>87</v>
      </c>
      <c r="B66" s="36"/>
      <c r="C66" s="129"/>
      <c r="D66" s="130"/>
      <c r="E66" s="85"/>
      <c r="F66" s="47" t="s">
        <v>88</v>
      </c>
      <c r="G66" s="91"/>
      <c r="H66" s="131"/>
      <c r="I66" s="132"/>
      <c r="K66" s="112"/>
    </row>
    <row r="67" spans="1:11" x14ac:dyDescent="0.2">
      <c r="A67" s="95" t="s">
        <v>89</v>
      </c>
      <c r="B67" s="36"/>
      <c r="C67" s="133">
        <v>0</v>
      </c>
      <c r="D67" s="65">
        <v>0</v>
      </c>
      <c r="E67" s="85"/>
      <c r="F67" s="56" t="s">
        <v>90</v>
      </c>
      <c r="G67" s="91"/>
      <c r="H67" s="73">
        <v>0</v>
      </c>
      <c r="I67" s="59">
        <v>0</v>
      </c>
      <c r="K67" s="112"/>
    </row>
    <row r="68" spans="1:11" x14ac:dyDescent="0.2">
      <c r="A68" s="95" t="s">
        <v>91</v>
      </c>
      <c r="B68" s="36"/>
      <c r="C68" s="133">
        <v>0</v>
      </c>
      <c r="D68" s="65">
        <v>0</v>
      </c>
      <c r="E68" s="85"/>
      <c r="F68" s="56" t="s">
        <v>92</v>
      </c>
      <c r="G68" s="91"/>
      <c r="H68" s="73">
        <v>17946323.100000001</v>
      </c>
      <c r="I68" s="59">
        <v>34415398.810000002</v>
      </c>
      <c r="K68" s="112"/>
    </row>
    <row r="69" spans="1:11" x14ac:dyDescent="0.2">
      <c r="A69" s="95" t="s">
        <v>93</v>
      </c>
      <c r="B69" s="36"/>
      <c r="C69" s="133">
        <v>668656104.26999998</v>
      </c>
      <c r="D69" s="65">
        <v>676116589.60000002</v>
      </c>
      <c r="E69" s="85"/>
      <c r="F69" s="56" t="s">
        <v>94</v>
      </c>
      <c r="G69" s="91"/>
      <c r="H69" s="73">
        <v>17466670</v>
      </c>
      <c r="I69" s="59">
        <v>30133336</v>
      </c>
      <c r="K69" s="112"/>
    </row>
    <row r="70" spans="1:11" x14ac:dyDescent="0.2">
      <c r="A70" s="95" t="s">
        <v>95</v>
      </c>
      <c r="B70" s="36"/>
      <c r="C70" s="133">
        <v>983843002.80999994</v>
      </c>
      <c r="D70" s="65">
        <v>929458267.10000002</v>
      </c>
      <c r="E70" s="85"/>
      <c r="F70" s="56" t="s">
        <v>96</v>
      </c>
      <c r="G70" s="91"/>
      <c r="H70" s="73">
        <v>0</v>
      </c>
      <c r="I70" s="59">
        <v>0</v>
      </c>
      <c r="K70" s="112"/>
    </row>
    <row r="71" spans="1:11" x14ac:dyDescent="0.2">
      <c r="A71" s="95" t="s">
        <v>97</v>
      </c>
      <c r="B71" s="36"/>
      <c r="C71" s="133">
        <v>59582165.109999999</v>
      </c>
      <c r="D71" s="65">
        <v>58060141.109999999</v>
      </c>
      <c r="E71" s="85"/>
      <c r="F71" s="56" t="s">
        <v>98</v>
      </c>
      <c r="G71" s="91"/>
      <c r="H71" s="73">
        <v>0</v>
      </c>
      <c r="I71" s="59">
        <v>0</v>
      </c>
      <c r="K71" s="112"/>
    </row>
    <row r="72" spans="1:11" x14ac:dyDescent="0.2">
      <c r="A72" s="95" t="s">
        <v>99</v>
      </c>
      <c r="B72" s="36"/>
      <c r="C72" s="133">
        <v>-792453459.85000002</v>
      </c>
      <c r="D72" s="65">
        <v>-727755968.33000004</v>
      </c>
      <c r="E72" s="85"/>
      <c r="F72" s="56" t="s">
        <v>100</v>
      </c>
      <c r="G72" s="91"/>
      <c r="H72" s="73">
        <v>60522675.609999999</v>
      </c>
      <c r="I72" s="59">
        <v>60522675.609999999</v>
      </c>
      <c r="K72" s="112"/>
    </row>
    <row r="73" spans="1:11" x14ac:dyDescent="0.2">
      <c r="A73" s="95" t="s">
        <v>101</v>
      </c>
      <c r="B73" s="36"/>
      <c r="C73" s="133">
        <v>36771078.090000004</v>
      </c>
      <c r="D73" s="65">
        <v>53240153.799999997</v>
      </c>
      <c r="E73" s="85"/>
      <c r="F73" s="56"/>
      <c r="G73" s="91"/>
      <c r="H73" s="73"/>
      <c r="I73" s="59"/>
      <c r="K73" s="112"/>
    </row>
    <row r="74" spans="1:11" x14ac:dyDescent="0.2">
      <c r="A74" s="95" t="s">
        <v>102</v>
      </c>
      <c r="B74" s="36"/>
      <c r="C74" s="129">
        <v>0</v>
      </c>
      <c r="D74" s="65">
        <v>0</v>
      </c>
      <c r="E74" s="85"/>
      <c r="F74" s="47" t="s">
        <v>103</v>
      </c>
      <c r="G74" s="91"/>
      <c r="H74" s="49">
        <f>SUM(H67:H73)</f>
        <v>95935668.710000008</v>
      </c>
      <c r="I74" s="50">
        <f>SUM(I67:I73)</f>
        <v>125071410.42</v>
      </c>
      <c r="K74" s="112"/>
    </row>
    <row r="75" spans="1:11" x14ac:dyDescent="0.2">
      <c r="A75" s="95" t="s">
        <v>104</v>
      </c>
      <c r="B75" s="36"/>
      <c r="C75" s="129">
        <v>0</v>
      </c>
      <c r="D75" s="65">
        <v>0</v>
      </c>
      <c r="E75" s="85"/>
      <c r="F75" s="56"/>
      <c r="G75" s="91"/>
      <c r="H75" s="73"/>
      <c r="I75" s="59"/>
      <c r="K75" s="112"/>
    </row>
    <row r="76" spans="1:11" x14ac:dyDescent="0.2">
      <c r="A76" s="95"/>
      <c r="B76" s="36"/>
      <c r="C76" s="129"/>
      <c r="D76" s="134"/>
      <c r="E76" s="85"/>
      <c r="F76" s="47" t="s">
        <v>105</v>
      </c>
      <c r="G76" s="91"/>
      <c r="H76" s="49">
        <f>H49+H74</f>
        <v>471283182.47000003</v>
      </c>
      <c r="I76" s="50">
        <f>I49+I74</f>
        <v>211813818.56999999</v>
      </c>
      <c r="K76" s="112"/>
    </row>
    <row r="77" spans="1:11" x14ac:dyDescent="0.2">
      <c r="A77" s="35" t="s">
        <v>106</v>
      </c>
      <c r="B77" s="36"/>
      <c r="C77" s="129">
        <f>SUM(C67:C76)</f>
        <v>956398890.42999983</v>
      </c>
      <c r="D77" s="135">
        <f>SUM(D67:D76)</f>
        <v>989119183.27999985</v>
      </c>
      <c r="E77" s="85"/>
      <c r="F77" s="56"/>
      <c r="G77" s="91"/>
      <c r="H77" s="73"/>
      <c r="I77" s="59"/>
      <c r="K77" s="112"/>
    </row>
    <row r="78" spans="1:11" x14ac:dyDescent="0.2">
      <c r="A78" s="95"/>
      <c r="B78" s="36"/>
      <c r="C78" s="129"/>
      <c r="D78" s="134"/>
      <c r="E78" s="85"/>
      <c r="F78" s="56" t="s">
        <v>107</v>
      </c>
      <c r="G78" s="91"/>
      <c r="H78" s="73"/>
      <c r="I78" s="59"/>
      <c r="K78" s="112"/>
    </row>
    <row r="79" spans="1:11" x14ac:dyDescent="0.2">
      <c r="A79" s="35" t="s">
        <v>108</v>
      </c>
      <c r="B79" s="36"/>
      <c r="C79" s="129">
        <f>C49+C77</f>
        <v>2070991762.9400001</v>
      </c>
      <c r="D79" s="135">
        <f>D49+D77</f>
        <v>1240490622.3099999</v>
      </c>
      <c r="E79" s="85"/>
      <c r="F79" s="56"/>
      <c r="G79" s="91"/>
      <c r="H79" s="73"/>
      <c r="I79" s="59"/>
      <c r="K79" s="112"/>
    </row>
    <row r="80" spans="1:11" x14ac:dyDescent="0.2">
      <c r="A80" s="95"/>
      <c r="B80" s="36"/>
      <c r="C80" s="129"/>
      <c r="D80" s="136"/>
      <c r="E80" s="85"/>
      <c r="F80" s="137" t="s">
        <v>109</v>
      </c>
      <c r="G80" s="138"/>
      <c r="H80" s="139">
        <f>SUM(H81:H83)</f>
        <v>127570.21</v>
      </c>
      <c r="I80" s="140">
        <v>0</v>
      </c>
      <c r="K80" s="112"/>
    </row>
    <row r="81" spans="1:11" x14ac:dyDescent="0.2">
      <c r="A81" s="95"/>
      <c r="B81" s="36"/>
      <c r="C81" s="129"/>
      <c r="D81" s="136"/>
      <c r="E81" s="85"/>
      <c r="F81" s="56" t="s">
        <v>110</v>
      </c>
      <c r="G81" s="91"/>
      <c r="H81" s="141">
        <v>127570.21</v>
      </c>
      <c r="I81" s="59">
        <v>0</v>
      </c>
      <c r="K81" s="112"/>
    </row>
    <row r="82" spans="1:11" x14ac:dyDescent="0.2">
      <c r="A82" s="95"/>
      <c r="B82" s="36"/>
      <c r="C82" s="129"/>
      <c r="D82" s="136"/>
      <c r="E82" s="85"/>
      <c r="F82" s="56" t="s">
        <v>111</v>
      </c>
      <c r="G82" s="91"/>
      <c r="H82" s="73">
        <v>0</v>
      </c>
      <c r="I82" s="59">
        <v>0</v>
      </c>
      <c r="K82" s="112"/>
    </row>
    <row r="83" spans="1:11" x14ac:dyDescent="0.2">
      <c r="A83" s="95"/>
      <c r="B83" s="36"/>
      <c r="C83" s="129"/>
      <c r="D83" s="136"/>
      <c r="E83" s="85"/>
      <c r="F83" s="56" t="s">
        <v>112</v>
      </c>
      <c r="G83" s="91"/>
      <c r="H83" s="73">
        <v>0</v>
      </c>
      <c r="I83" s="59">
        <v>0</v>
      </c>
      <c r="K83" s="112"/>
    </row>
    <row r="84" spans="1:11" x14ac:dyDescent="0.2">
      <c r="A84" s="95"/>
      <c r="B84" s="36"/>
      <c r="C84" s="129"/>
      <c r="D84" s="136"/>
      <c r="E84" s="85"/>
      <c r="F84" s="56"/>
      <c r="G84" s="91"/>
      <c r="H84" s="73"/>
      <c r="I84" s="59"/>
      <c r="K84" s="112"/>
    </row>
    <row r="85" spans="1:11" x14ac:dyDescent="0.2">
      <c r="A85" s="95"/>
      <c r="B85" s="36"/>
      <c r="C85" s="129"/>
      <c r="D85" s="136"/>
      <c r="E85" s="85"/>
      <c r="F85" s="47" t="s">
        <v>113</v>
      </c>
      <c r="G85" s="91"/>
      <c r="H85" s="49">
        <f>SUM(H86:H90)</f>
        <v>1599581010.2599998</v>
      </c>
      <c r="I85" s="50">
        <f>SUM(I86:I90)</f>
        <v>1028676803.7399999</v>
      </c>
      <c r="K85" s="112"/>
    </row>
    <row r="86" spans="1:11" x14ac:dyDescent="0.2">
      <c r="A86" s="95"/>
      <c r="B86" s="36"/>
      <c r="C86" s="129"/>
      <c r="D86" s="136"/>
      <c r="E86" s="85"/>
      <c r="F86" s="56" t="s">
        <v>114</v>
      </c>
      <c r="G86" s="91"/>
      <c r="H86" s="73">
        <v>573455841.68999958</v>
      </c>
      <c r="I86" s="59">
        <v>7113938.3299999237</v>
      </c>
      <c r="K86" s="112"/>
    </row>
    <row r="87" spans="1:11" x14ac:dyDescent="0.2">
      <c r="A87" s="95"/>
      <c r="B87" s="36"/>
      <c r="C87" s="129"/>
      <c r="D87" s="136"/>
      <c r="E87" s="85"/>
      <c r="F87" s="56" t="s">
        <v>115</v>
      </c>
      <c r="G87" s="91"/>
      <c r="H87" s="73">
        <v>506655264.11000001</v>
      </c>
      <c r="I87" s="59">
        <v>502092960.94999999</v>
      </c>
      <c r="K87" s="112"/>
    </row>
    <row r="88" spans="1:11" x14ac:dyDescent="0.2">
      <c r="A88" s="95"/>
      <c r="B88" s="36"/>
      <c r="C88" s="129"/>
      <c r="D88" s="136"/>
      <c r="E88" s="85"/>
      <c r="F88" s="56" t="s">
        <v>116</v>
      </c>
      <c r="G88" s="91"/>
      <c r="H88" s="73"/>
      <c r="I88" s="59"/>
      <c r="K88" s="112"/>
    </row>
    <row r="89" spans="1:11" x14ac:dyDescent="0.2">
      <c r="A89" s="95"/>
      <c r="B89" s="36"/>
      <c r="C89" s="129"/>
      <c r="D89" s="136"/>
      <c r="E89" s="85"/>
      <c r="F89" s="56" t="s">
        <v>117</v>
      </c>
      <c r="G89" s="91"/>
      <c r="H89" s="73"/>
      <c r="I89" s="59"/>
      <c r="K89" s="112"/>
    </row>
    <row r="90" spans="1:11" x14ac:dyDescent="0.2">
      <c r="A90" s="95"/>
      <c r="B90" s="36"/>
      <c r="C90" s="129"/>
      <c r="D90" s="136"/>
      <c r="E90" s="85"/>
      <c r="F90" s="56" t="s">
        <v>118</v>
      </c>
      <c r="G90" s="91"/>
      <c r="H90" s="73">
        <v>519469904.45999998</v>
      </c>
      <c r="I90" s="59">
        <v>519469904.45999998</v>
      </c>
      <c r="K90" s="112"/>
    </row>
    <row r="91" spans="1:11" x14ac:dyDescent="0.2">
      <c r="A91" s="95"/>
      <c r="B91" s="36"/>
      <c r="C91" s="129"/>
      <c r="D91" s="136"/>
      <c r="E91" s="85"/>
      <c r="F91" s="56"/>
      <c r="G91" s="91"/>
      <c r="H91" s="73"/>
      <c r="I91" s="59"/>
      <c r="K91" s="112"/>
    </row>
    <row r="92" spans="1:11" x14ac:dyDescent="0.2">
      <c r="A92" s="95"/>
      <c r="B92" s="142"/>
      <c r="C92" s="129"/>
      <c r="D92" s="143"/>
      <c r="E92" s="80"/>
      <c r="F92" s="56" t="s">
        <v>119</v>
      </c>
      <c r="G92" s="144"/>
      <c r="H92" s="73">
        <v>0</v>
      </c>
      <c r="I92" s="59">
        <v>0</v>
      </c>
      <c r="J92" s="145"/>
      <c r="K92" s="61" t="s">
        <v>13</v>
      </c>
    </row>
    <row r="93" spans="1:11" x14ac:dyDescent="0.2">
      <c r="A93" s="95"/>
      <c r="B93" s="86"/>
      <c r="C93" s="133"/>
      <c r="D93" s="146"/>
      <c r="E93" s="85"/>
      <c r="F93" s="56" t="s">
        <v>120</v>
      </c>
      <c r="G93" s="147"/>
      <c r="H93" s="73">
        <v>0</v>
      </c>
      <c r="I93" s="59">
        <v>0</v>
      </c>
      <c r="J93" s="66"/>
    </row>
    <row r="94" spans="1:11" x14ac:dyDescent="0.2">
      <c r="A94" s="95"/>
      <c r="B94" s="86"/>
      <c r="C94" s="133"/>
      <c r="D94" s="146"/>
      <c r="E94" s="85"/>
      <c r="F94" s="56" t="s">
        <v>121</v>
      </c>
      <c r="G94" s="147"/>
      <c r="H94" s="73">
        <v>0</v>
      </c>
      <c r="I94" s="59">
        <v>0</v>
      </c>
      <c r="J94" s="66"/>
    </row>
    <row r="95" spans="1:11" x14ac:dyDescent="0.2">
      <c r="A95" s="95"/>
      <c r="B95" s="86"/>
      <c r="C95" s="133"/>
      <c r="D95" s="146"/>
      <c r="E95" s="85"/>
      <c r="F95" s="56"/>
      <c r="G95" s="147"/>
      <c r="H95" s="49"/>
      <c r="I95" s="59"/>
      <c r="J95" s="66"/>
    </row>
    <row r="96" spans="1:11" x14ac:dyDescent="0.2">
      <c r="A96" s="95"/>
      <c r="B96" s="86"/>
      <c r="C96" s="133"/>
      <c r="D96" s="146"/>
      <c r="E96" s="85"/>
      <c r="F96" s="47" t="s">
        <v>122</v>
      </c>
      <c r="G96" s="81"/>
      <c r="H96" s="49">
        <f>H80+H85</f>
        <v>1599708580.4699998</v>
      </c>
      <c r="I96" s="50">
        <f>I80+I85</f>
        <v>1028676803.7399999</v>
      </c>
      <c r="J96" s="66"/>
    </row>
    <row r="97" spans="1:10" x14ac:dyDescent="0.2">
      <c r="A97" s="95"/>
      <c r="B97" s="86"/>
      <c r="C97" s="133"/>
      <c r="D97" s="146"/>
      <c r="E97" s="85"/>
      <c r="F97" s="56"/>
      <c r="G97" s="147"/>
      <c r="H97" s="49"/>
      <c r="I97" s="59"/>
      <c r="J97" s="66"/>
    </row>
    <row r="98" spans="1:10" x14ac:dyDescent="0.2">
      <c r="A98" s="148"/>
      <c r="B98" s="98"/>
      <c r="C98" s="73"/>
      <c r="D98" s="146"/>
      <c r="E98" s="38"/>
      <c r="F98" s="47" t="s">
        <v>123</v>
      </c>
      <c r="G98" s="81"/>
      <c r="H98" s="50">
        <f>H76+H96</f>
        <v>2070991762.9399998</v>
      </c>
      <c r="I98" s="50">
        <f>I76+I96</f>
        <v>1240490622.3099999</v>
      </c>
    </row>
    <row r="99" spans="1:10" x14ac:dyDescent="0.2">
      <c r="A99" s="95"/>
      <c r="B99" s="98"/>
      <c r="C99" s="73"/>
      <c r="D99" s="146"/>
      <c r="E99" s="38"/>
      <c r="F99" s="56"/>
      <c r="G99" s="147"/>
      <c r="H99" s="149"/>
      <c r="I99" s="132"/>
    </row>
    <row r="100" spans="1:10" x14ac:dyDescent="0.2">
      <c r="A100" s="95"/>
      <c r="B100" s="98"/>
      <c r="C100" s="73"/>
      <c r="D100" s="146"/>
      <c r="E100" s="38"/>
      <c r="F100" s="47"/>
      <c r="G100" s="147"/>
      <c r="H100" s="150"/>
      <c r="I100" s="150"/>
    </row>
    <row r="101" spans="1:10" ht="13.5" thickBot="1" x14ac:dyDescent="0.25">
      <c r="A101" s="103"/>
      <c r="B101" s="151"/>
      <c r="C101" s="152"/>
      <c r="D101" s="153"/>
      <c r="E101" s="154"/>
      <c r="F101" s="155"/>
      <c r="G101" s="156"/>
      <c r="H101" s="157"/>
      <c r="I101" s="111"/>
    </row>
    <row r="102" spans="1:10" x14ac:dyDescent="0.2">
      <c r="A102" s="158"/>
      <c r="B102" s="158"/>
      <c r="E102" s="161"/>
    </row>
    <row r="103" spans="1:10" x14ac:dyDescent="0.2">
      <c r="A103" s="67" t="s">
        <v>124</v>
      </c>
      <c r="H103" s="177"/>
      <c r="I103" s="178"/>
    </row>
    <row r="104" spans="1:10" x14ac:dyDescent="0.2">
      <c r="H104" s="66"/>
    </row>
    <row r="105" spans="1:10" x14ac:dyDescent="0.2">
      <c r="H105" s="66"/>
    </row>
    <row r="106" spans="1:10" x14ac:dyDescent="0.2">
      <c r="H106" s="66"/>
    </row>
    <row r="107" spans="1:10" x14ac:dyDescent="0.2">
      <c r="F107" s="165"/>
      <c r="H107" s="66"/>
    </row>
    <row r="108" spans="1:10" x14ac:dyDescent="0.2">
      <c r="H108" s="66"/>
    </row>
    <row r="109" spans="1:10" x14ac:dyDescent="0.2">
      <c r="H109" s="66"/>
    </row>
    <row r="111" spans="1:10" x14ac:dyDescent="0.2">
      <c r="A111" s="180" t="s">
        <v>125</v>
      </c>
      <c r="B111" s="180"/>
      <c r="C111" s="166"/>
      <c r="D111" s="167"/>
      <c r="E111" s="168" t="s">
        <v>126</v>
      </c>
      <c r="F111" s="167"/>
      <c r="G111" s="168" t="s">
        <v>127</v>
      </c>
      <c r="H111" s="167"/>
      <c r="I111" s="167"/>
      <c r="J111" s="169"/>
    </row>
    <row r="112" spans="1:10" x14ac:dyDescent="0.2">
      <c r="A112" s="169"/>
      <c r="B112" s="170"/>
      <c r="C112" s="170"/>
      <c r="D112" s="170"/>
      <c r="E112" s="168"/>
      <c r="F112" s="170"/>
      <c r="G112" s="168" t="s">
        <v>128</v>
      </c>
      <c r="H112" s="167"/>
      <c r="I112" s="167"/>
      <c r="J112" s="169"/>
    </row>
    <row r="113" spans="1:10" x14ac:dyDescent="0.2">
      <c r="A113" s="169"/>
      <c r="B113" s="170"/>
      <c r="C113" s="170"/>
      <c r="D113" s="170"/>
      <c r="E113" s="168"/>
      <c r="F113" s="170"/>
      <c r="G113" s="168" t="s">
        <v>129</v>
      </c>
      <c r="H113" s="167"/>
      <c r="I113" s="167"/>
      <c r="J113" s="169"/>
    </row>
    <row r="114" spans="1:10" x14ac:dyDescent="0.2">
      <c r="A114" s="169"/>
      <c r="B114" s="170"/>
      <c r="C114" s="170"/>
      <c r="D114" s="170"/>
      <c r="E114" s="168"/>
      <c r="F114" s="170"/>
      <c r="G114" s="168"/>
      <c r="H114" s="167"/>
      <c r="I114" s="167"/>
      <c r="J114" s="169"/>
    </row>
    <row r="115" spans="1:10" x14ac:dyDescent="0.2">
      <c r="A115" s="169"/>
      <c r="B115" s="170"/>
      <c r="C115" s="170"/>
      <c r="D115" s="170"/>
      <c r="E115" s="168"/>
      <c r="F115" s="170"/>
      <c r="G115" s="170"/>
      <c r="H115" s="168"/>
      <c r="I115" s="170"/>
      <c r="J115" s="169"/>
    </row>
    <row r="116" spans="1:10" x14ac:dyDescent="0.2">
      <c r="A116" s="169"/>
      <c r="B116" s="169"/>
      <c r="C116" s="166"/>
      <c r="D116" s="166"/>
      <c r="E116" s="167"/>
      <c r="F116" s="166"/>
      <c r="G116" s="166"/>
      <c r="H116" s="167"/>
      <c r="I116" s="169"/>
      <c r="J116" s="169"/>
    </row>
    <row r="117" spans="1:10" ht="15" x14ac:dyDescent="0.2">
      <c r="A117" s="179" t="s">
        <v>130</v>
      </c>
      <c r="B117" s="179"/>
      <c r="C117" s="171"/>
      <c r="D117" s="167"/>
      <c r="E117" s="168" t="s">
        <v>131</v>
      </c>
      <c r="F117" s="167"/>
      <c r="G117" s="168" t="s">
        <v>132</v>
      </c>
      <c r="H117" s="167"/>
      <c r="I117" s="167"/>
      <c r="J117" s="169"/>
    </row>
    <row r="118" spans="1:10" x14ac:dyDescent="0.2">
      <c r="A118" s="180" t="s">
        <v>133</v>
      </c>
      <c r="B118" s="180"/>
      <c r="C118" s="166"/>
      <c r="D118" s="166"/>
      <c r="E118" s="170" t="s">
        <v>134</v>
      </c>
      <c r="F118" s="166"/>
      <c r="G118" s="170" t="s">
        <v>135</v>
      </c>
      <c r="H118" s="166"/>
      <c r="I118" s="166"/>
      <c r="J118" s="169"/>
    </row>
    <row r="119" spans="1:10" x14ac:dyDescent="0.2">
      <c r="A119" s="169"/>
      <c r="B119" s="170"/>
      <c r="C119" s="170"/>
      <c r="D119" s="170"/>
      <c r="E119" s="170"/>
      <c r="F119" s="170"/>
      <c r="G119" s="170"/>
      <c r="H119" s="170"/>
      <c r="I119" s="170"/>
      <c r="J119" s="169"/>
    </row>
    <row r="120" spans="1:10" x14ac:dyDescent="0.2">
      <c r="A120" s="169"/>
      <c r="B120" s="170"/>
      <c r="C120" s="170"/>
      <c r="D120" s="170"/>
      <c r="E120" s="170"/>
      <c r="F120" s="170"/>
      <c r="G120" s="170"/>
      <c r="H120" s="170"/>
      <c r="I120" s="170"/>
      <c r="J120" s="169"/>
    </row>
    <row r="121" spans="1:10" ht="15.75" x14ac:dyDescent="0.25">
      <c r="A121" s="169"/>
      <c r="B121" s="172"/>
      <c r="C121" s="166"/>
      <c r="D121" s="166"/>
      <c r="E121" s="166"/>
      <c r="F121" s="166"/>
      <c r="G121" s="166"/>
      <c r="H121" s="166"/>
      <c r="I121" s="169"/>
      <c r="J121" s="169"/>
    </row>
    <row r="122" spans="1:10" x14ac:dyDescent="0.2">
      <c r="A122" s="169"/>
      <c r="B122" s="173"/>
      <c r="C122" s="170"/>
      <c r="D122" s="170"/>
      <c r="E122" s="170"/>
      <c r="G122" s="166"/>
      <c r="H122" s="180"/>
      <c r="I122" s="180"/>
      <c r="J122" s="169"/>
    </row>
    <row r="123" spans="1:10" x14ac:dyDescent="0.2">
      <c r="A123" s="169"/>
      <c r="B123" s="167"/>
      <c r="C123" s="167"/>
      <c r="D123" s="167"/>
      <c r="E123" s="167"/>
      <c r="F123" s="167"/>
      <c r="G123" s="167"/>
      <c r="H123" s="167"/>
      <c r="I123" s="167"/>
      <c r="J123" s="169"/>
    </row>
    <row r="124" spans="1:10" x14ac:dyDescent="0.2">
      <c r="A124" s="169"/>
      <c r="B124" s="168"/>
      <c r="C124" s="168"/>
      <c r="D124" s="168"/>
      <c r="E124" s="168"/>
      <c r="F124" s="168"/>
      <c r="G124" s="168"/>
      <c r="H124" s="168"/>
      <c r="I124" s="168"/>
      <c r="J124" s="169"/>
    </row>
    <row r="125" spans="1:10" x14ac:dyDescent="0.2">
      <c r="A125" s="169"/>
      <c r="B125" s="168"/>
      <c r="C125" s="168"/>
      <c r="D125" s="168"/>
      <c r="E125" s="168"/>
      <c r="F125" s="168"/>
      <c r="G125" s="168"/>
      <c r="H125" s="168"/>
      <c r="I125" s="168"/>
      <c r="J125" s="169"/>
    </row>
    <row r="126" spans="1:10" x14ac:dyDescent="0.2">
      <c r="A126" s="169"/>
      <c r="B126" s="167"/>
      <c r="C126" s="166"/>
      <c r="D126" s="174"/>
      <c r="E126" s="174"/>
      <c r="F126" s="174"/>
      <c r="G126" s="175"/>
      <c r="H126" s="67"/>
      <c r="I126" s="176"/>
      <c r="J126" s="169"/>
    </row>
    <row r="127" spans="1:10" x14ac:dyDescent="0.2">
      <c r="A127" s="169"/>
      <c r="B127" s="167"/>
      <c r="C127" s="167"/>
      <c r="D127" s="167"/>
      <c r="E127" s="167"/>
      <c r="F127" s="167"/>
      <c r="G127" s="167"/>
      <c r="H127" s="167"/>
      <c r="I127" s="167"/>
      <c r="J127" s="169"/>
    </row>
    <row r="128" spans="1:10" x14ac:dyDescent="0.2">
      <c r="A128" s="169"/>
      <c r="B128" s="166"/>
      <c r="C128" s="166"/>
      <c r="D128" s="166"/>
      <c r="E128" s="166"/>
      <c r="F128" s="166"/>
      <c r="G128" s="166"/>
      <c r="H128" s="166"/>
      <c r="I128" s="166"/>
      <c r="J128" s="169"/>
    </row>
  </sheetData>
  <mergeCells count="9">
    <mergeCell ref="A117:B117"/>
    <mergeCell ref="A118:B118"/>
    <mergeCell ref="H122:I122"/>
    <mergeCell ref="A1:I1"/>
    <mergeCell ref="A2:I2"/>
    <mergeCell ref="A3:I3"/>
    <mergeCell ref="A4:I4"/>
    <mergeCell ref="A5:I5"/>
    <mergeCell ref="A111:B111"/>
  </mergeCells>
  <printOptions horizontalCentered="1"/>
  <pageMargins left="0.19685039370078741" right="0.19685039370078741" top="0.86614173228346458" bottom="0" header="0" footer="0"/>
  <pageSetup scale="67" fitToHeight="2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Situación Financiera</vt:lpstr>
      <vt:lpstr>'Estado de Situación Financiera'!Área_de_impresión</vt:lpstr>
      <vt:lpstr>'Estado de Situación Financiera'!Print_Area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2019-10-28T18:16:52Z</cp:lastPrinted>
  <dcterms:created xsi:type="dcterms:W3CDTF">2019-10-28T18:16:11Z</dcterms:created>
  <dcterms:modified xsi:type="dcterms:W3CDTF">2019-10-29T17:05:59Z</dcterms:modified>
</cp:coreProperties>
</file>